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Колесникова\ОТЧЕТ О ЦЕНАХ И ТАРИФАХ (ЕЖЕКВАРТАЛЬНО до 25 числа)\2017\Готовый отчет на 31.12.2017\Приложения\"/>
    </mc:Choice>
  </mc:AlternateContent>
  <bookViews>
    <workbookView xWindow="480" yWindow="60" windowWidth="24120" windowHeight="12330"/>
  </bookViews>
  <sheets>
    <sheet name="1" sheetId="1" r:id="rId1"/>
  </sheets>
  <definedNames>
    <definedName name="Z_22F1C44F_8FD1_4B83_B44B_F5C3835E4097_.wvu.Rows" localSheetId="0" hidden="1">'1'!$46:$46</definedName>
    <definedName name="Z_B2BADA6D_5631_45B6_B12B_C505C0E4BC33_.wvu.Rows" localSheetId="0" hidden="1">'1'!$46:$46</definedName>
    <definedName name="_xlnm.Print_Area" localSheetId="0">'1'!$A$1:$H$52</definedName>
  </definedNames>
  <calcPr calcId="152511"/>
</workbook>
</file>

<file path=xl/calcChain.xml><?xml version="1.0" encoding="utf-8"?>
<calcChain xmlns="http://schemas.openxmlformats.org/spreadsheetml/2006/main">
  <c r="E28" i="1" l="1"/>
  <c r="G5" i="1" l="1"/>
  <c r="H46" i="1"/>
  <c r="H47" i="1"/>
  <c r="H48" i="1"/>
  <c r="H49" i="1"/>
  <c r="E46" i="1"/>
  <c r="E47" i="1"/>
  <c r="E48" i="1"/>
  <c r="E49" i="1"/>
  <c r="H45" i="1"/>
  <c r="E45" i="1"/>
  <c r="H44" i="1"/>
  <c r="E44" i="1"/>
  <c r="H43" i="1"/>
  <c r="E43" i="1"/>
  <c r="H42" i="1"/>
  <c r="E42" i="1"/>
  <c r="H41" i="1"/>
  <c r="E41" i="1"/>
  <c r="H40" i="1"/>
  <c r="E40" i="1"/>
  <c r="H39" i="1"/>
  <c r="E39" i="1"/>
  <c r="H38" i="1"/>
  <c r="E38" i="1"/>
  <c r="H37" i="1"/>
  <c r="E37" i="1"/>
  <c r="H36" i="1"/>
  <c r="E36" i="1"/>
  <c r="H35" i="1"/>
  <c r="E35" i="1"/>
  <c r="H34" i="1"/>
  <c r="E34" i="1"/>
  <c r="H33" i="1"/>
  <c r="E33" i="1"/>
  <c r="H32" i="1"/>
  <c r="E32" i="1"/>
  <c r="H31" i="1"/>
  <c r="E31" i="1"/>
  <c r="H30" i="1"/>
  <c r="E30" i="1"/>
  <c r="H29" i="1"/>
  <c r="E29" i="1"/>
  <c r="H28" i="1"/>
  <c r="H27" i="1"/>
  <c r="E27" i="1"/>
  <c r="H26" i="1"/>
  <c r="E26" i="1"/>
  <c r="H25" i="1"/>
  <c r="E25" i="1"/>
  <c r="H24" i="1"/>
  <c r="H23" i="1"/>
  <c r="E23" i="1"/>
  <c r="H22" i="1"/>
  <c r="E22" i="1"/>
  <c r="H21" i="1"/>
  <c r="E21" i="1"/>
  <c r="H20" i="1"/>
  <c r="E20" i="1"/>
  <c r="H19" i="1"/>
  <c r="E19" i="1"/>
  <c r="H18" i="1"/>
  <c r="E18" i="1"/>
  <c r="H17" i="1"/>
  <c r="E17" i="1"/>
  <c r="H15" i="1"/>
  <c r="E15" i="1"/>
  <c r="H13" i="1"/>
  <c r="E13" i="1"/>
  <c r="H12" i="1"/>
  <c r="E12" i="1"/>
  <c r="H11" i="1"/>
  <c r="E11" i="1"/>
  <c r="H10" i="1"/>
  <c r="H9" i="1"/>
  <c r="E9" i="1"/>
  <c r="H8" i="1"/>
  <c r="E8" i="1"/>
  <c r="D7" i="1"/>
  <c r="E7" i="1" s="1"/>
  <c r="F7" i="1" s="1"/>
  <c r="G7" i="1" s="1"/>
  <c r="H7" i="1" s="1"/>
</calcChain>
</file>

<file path=xl/sharedStrings.xml><?xml version="1.0" encoding="utf-8"?>
<sst xmlns="http://schemas.openxmlformats.org/spreadsheetml/2006/main" count="69" uniqueCount="56">
  <si>
    <t>Наименование товара</t>
  </si>
  <si>
    <t>Оптово-отпускные цены  предприятий оптовой торговли</t>
  </si>
  <si>
    <t>Розничные цены</t>
  </si>
  <si>
    <t>А</t>
  </si>
  <si>
    <t>Б</t>
  </si>
  <si>
    <t>х</t>
  </si>
  <si>
    <t>Бензин Аи-92</t>
  </si>
  <si>
    <t>Бензин Аи-95</t>
  </si>
  <si>
    <t>Сжиженный углеводородный газ для заправки автомобилей</t>
  </si>
  <si>
    <t>Дизельное топливо летнее с содержанием серы не более 0,05%</t>
  </si>
  <si>
    <t>28 декабря 2016 года</t>
  </si>
  <si>
    <t>Мука пшеничная 1-го сорта, руб. за 1кг</t>
  </si>
  <si>
    <t>Мука пшеничная высшего сорта, руб. за 1кг</t>
  </si>
  <si>
    <t>Хлебобулочные изделия из пшеничной муки высшего сорта (Батон), руб. за 1кг</t>
  </si>
  <si>
    <t xml:space="preserve">Хлеб ржаной, ржано-пшеничный (Дарницкий, Бородинский), руб. за 1 кг </t>
  </si>
  <si>
    <t>Молоко питьевое 2,5% жирности пастеризованное в полиэтиленовом пакете, руб. за 1л</t>
  </si>
  <si>
    <t>Молоко питьевое 3,2% жирности пастеризованное в полиэтиленовом пакете, руб. за 1л</t>
  </si>
  <si>
    <t>Кефир 2,5 % жирности, руб. за полиэтиленовый пакет весом 1кг</t>
  </si>
  <si>
    <t>Сметана 20% жирности весовая, руб. за 1кг</t>
  </si>
  <si>
    <t>Сметана 20% жирности, руб. за полиэтиленовый пакет весом 500г</t>
  </si>
  <si>
    <t>Творог обезжиренный весовой, руб. за 1кг</t>
  </si>
  <si>
    <t>Творог обезжиренный, руб. за пачку весом 200г</t>
  </si>
  <si>
    <t>Масло сливочное весовое , руб. за 1кг</t>
  </si>
  <si>
    <t>Масло сливочное фасованное в пачки, руб. за пачку весом 200г</t>
  </si>
  <si>
    <t>Масло подсолнечное нерафинированное на розлив, руб. за 1л</t>
  </si>
  <si>
    <t>Масло подсолнечное нерафинированное фасованное, руб. за политиэтил. бутылку емкостью 1 л</t>
  </si>
  <si>
    <t>Масло подсолнечное рафиниров. дезодорир. фасованное, руб. за политиэт. бутылку емкостью 1 л</t>
  </si>
  <si>
    <t>Яйца куриные столовые 1 категории, руб. за 1 десяток</t>
  </si>
  <si>
    <t>Яйца куриные столовые 2 категории, руб. за 1 десяток</t>
  </si>
  <si>
    <t>Говядина (кроме бескостного мяса), руб. за 1кг</t>
  </si>
  <si>
    <t>Свинина (кроме бескостного мяса), руб. за 1кг</t>
  </si>
  <si>
    <t>Баранина (кроме бескостного мяса), руб. за 1кг</t>
  </si>
  <si>
    <t>Куры (кроме куриных окорочков), руб. за 1кг</t>
  </si>
  <si>
    <t>Рыба мороженая неразделанная  (лимонема, камбала, треска, хек, сайда, путассу, минтай), руб. за 1кг</t>
  </si>
  <si>
    <t>Сахар-песок, руб. за 1кг</t>
  </si>
  <si>
    <t>Соль поваренная пищевая, руб. за 1кг</t>
  </si>
  <si>
    <t>Чай черный байховый, руб. за 1кг</t>
  </si>
  <si>
    <t>Рис шлифованный, руб. за 1кг</t>
  </si>
  <si>
    <t>Пшено, руб. за 1кг</t>
  </si>
  <si>
    <t>Крупа гречневая ядрица, руб. за 1кг</t>
  </si>
  <si>
    <t>Вермишель, руб. за 1кг</t>
  </si>
  <si>
    <t>Картофель, руб. за 1кг</t>
  </si>
  <si>
    <t>Капуста белокочанная свежая, руб. за 1кг</t>
  </si>
  <si>
    <t>Лук репчатый, руб. за 1кг</t>
  </si>
  <si>
    <t>Морковь, руб. за 1кг</t>
  </si>
  <si>
    <t>Яблоки отечественные, руб. за 1кг</t>
  </si>
  <si>
    <t>-</t>
  </si>
  <si>
    <t>Индекс, %</t>
  </si>
  <si>
    <t>Таблица 1</t>
  </si>
  <si>
    <t>(с НДС)</t>
  </si>
  <si>
    <t>№ п/п</t>
  </si>
  <si>
    <t xml:space="preserve">Хлеб пшеничный формовой из муки 1-го сорта, руб. за 1 кг </t>
  </si>
  <si>
    <t>27 декабря 2017 года</t>
  </si>
  <si>
    <r>
      <t xml:space="preserve">Данные о </t>
    </r>
    <r>
      <rPr>
        <b/>
        <sz val="15"/>
        <rFont val="Times New Roman"/>
        <family val="1"/>
        <charset val="204"/>
      </rPr>
      <t xml:space="preserve">среднекраевых уровнях оптово-отпускных цен предприятий производителей и </t>
    </r>
    <r>
      <rPr>
        <b/>
        <sz val="15"/>
        <rFont val="Times New Roman"/>
        <family val="1"/>
      </rPr>
      <t>розничных цен по состоянию на 28 декабря 2016 года и 27 декабря 2017 года</t>
    </r>
  </si>
  <si>
    <t>Молоко питьевое 3,2% жирности пастеризованное в картонном пакете (тетра-брик, пюр-пак, элопак и др.), руб. за  1л</t>
  </si>
  <si>
    <t>Молоко питьевое 2,5% жирности пастеризованное в картонном пакете (тетра-брик, пюр-пак, элопак и др.), руб. за  1л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</si>
</sst>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_-* #,##0_-;\-* #,##0_-;_-* &quot;-&quot;_-;_-@_-"/>
    <numFmt numFmtId="166" formatCode="_-* #,##0.00_-;\-* #,##0.00_-;_-* &quot;-&quot;??_-;_-@_-"/>
    <numFmt numFmtId="167" formatCode="_-&quot;Ј&quot;* #,##0_-;\-&quot;Ј&quot;* #,##0_-;_-&quot;Ј&quot;* &quot;-&quot;_-;_-@_-"/>
    <numFmt numFmtId="168" formatCode="_-&quot;Ј&quot;* #,##0.00_-;\-&quot;Ј&quot;* #,##0.00_-;_-&quot;Ј&quot;* &quot;-&quot;??_-;_-@_-"/>
  </numFmts>
  <fonts count="35" x14ac:knownFonts="1">
    <font>
      <sz val="10"/>
      <name val="Arial Cyr"/>
      <charset val="204"/>
    </font>
    <font>
      <sz val="10"/>
      <name val="Arial Cyr"/>
      <charset val="204"/>
    </font>
    <font>
      <b/>
      <sz val="15"/>
      <name val="Times New Roman"/>
      <family val="1"/>
    </font>
    <font>
      <b/>
      <sz val="15"/>
      <name val="Times New Roman"/>
      <family val="1"/>
      <charset val="204"/>
    </font>
    <font>
      <b/>
      <sz val="15"/>
      <name val="Arial Cyr"/>
      <charset val="204"/>
    </font>
    <font>
      <sz val="9"/>
      <name val="Arial Cyr"/>
      <charset val="204"/>
    </font>
    <font>
      <sz val="10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Times New Roman"/>
      <family val="1"/>
    </font>
    <font>
      <sz val="11"/>
      <name val="Times New Roman"/>
      <family val="1"/>
      <charset val="204"/>
    </font>
    <font>
      <sz val="9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60">
    <xf numFmtId="0" fontId="0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15" fillId="0" borderId="0"/>
    <xf numFmtId="0" fontId="14" fillId="0" borderId="0"/>
    <xf numFmtId="0" fontId="16" fillId="0" borderId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7" fillId="8" borderId="6" applyNumberFormat="0" applyAlignment="0" applyProtection="0"/>
    <xf numFmtId="0" fontId="18" fillId="21" borderId="7" applyNumberFormat="0" applyAlignment="0" applyProtection="0"/>
    <xf numFmtId="0" fontId="19" fillId="21" borderId="6" applyNumberFormat="0" applyAlignment="0" applyProtection="0"/>
    <xf numFmtId="0" fontId="20" fillId="0" borderId="8" applyNumberFormat="0" applyFill="0" applyAlignment="0" applyProtection="0"/>
    <xf numFmtId="0" fontId="20" fillId="0" borderId="9" applyNumberFormat="0" applyFill="0" applyAlignment="0" applyProtection="0"/>
    <xf numFmtId="0" fontId="20" fillId="0" borderId="10" applyNumberFormat="0" applyFill="0" applyAlignment="0" applyProtection="0"/>
    <xf numFmtId="0" fontId="21" fillId="0" borderId="11" applyNumberFormat="0" applyFill="0" applyAlignment="0" applyProtection="0"/>
    <xf numFmtId="0" fontId="21" fillId="0" borderId="12" applyNumberFormat="0" applyFill="0" applyAlignment="0" applyProtection="0"/>
    <xf numFmtId="0" fontId="21" fillId="0" borderId="13" applyNumberFormat="0" applyFill="0" applyAlignment="0" applyProtection="0"/>
    <xf numFmtId="0" fontId="22" fillId="0" borderId="14" applyNumberFormat="0" applyFill="0" applyAlignment="0" applyProtection="0"/>
    <xf numFmtId="0" fontId="22" fillId="0" borderId="15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16" applyNumberFormat="0" applyFill="0" applyAlignment="0" applyProtection="0"/>
    <xf numFmtId="0" fontId="24" fillId="22" borderId="17" applyNumberFormat="0" applyAlignment="0" applyProtection="0"/>
    <xf numFmtId="0" fontId="25" fillId="0" borderId="0" applyNumberFormat="0" applyFill="0" applyBorder="0" applyAlignment="0" applyProtection="0"/>
    <xf numFmtId="0" fontId="26" fillId="23" borderId="0" applyNumberFormat="0" applyBorder="0" applyAlignment="0" applyProtection="0"/>
    <xf numFmtId="0" fontId="15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15" fillId="24" borderId="18" applyNumberFormat="0" applyAlignment="0" applyProtection="0"/>
    <xf numFmtId="9" fontId="1" fillId="0" borderId="0" applyFont="0" applyFill="0" applyBorder="0" applyAlignment="0" applyProtection="0"/>
    <xf numFmtId="0" fontId="29" fillId="0" borderId="19" applyNumberFormat="0" applyFill="0" applyAlignment="0" applyProtection="0"/>
    <xf numFmtId="0" fontId="16" fillId="0" borderId="0"/>
    <xf numFmtId="0" fontId="30" fillId="0" borderId="0" applyNumberFormat="0" applyFill="0" applyBorder="0" applyAlignment="0" applyProtection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1" fillId="5" borderId="0" applyNumberFormat="0" applyBorder="0" applyAlignment="0" applyProtection="0"/>
  </cellStyleXfs>
  <cellXfs count="36">
    <xf numFmtId="0" fontId="0" fillId="0" borderId="0" xfId="0"/>
    <xf numFmtId="164" fontId="8" fillId="2" borderId="1" xfId="0" applyNumberFormat="1" applyFont="1" applyFill="1" applyBorder="1" applyAlignment="1">
      <alignment horizontal="center" vertical="center"/>
    </xf>
    <xf numFmtId="4" fontId="10" fillId="2" borderId="0" xfId="0" applyNumberFormat="1" applyFont="1" applyFill="1" applyBorder="1"/>
    <xf numFmtId="0" fontId="6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left" vertical="center" wrapText="1"/>
    </xf>
    <xf numFmtId="2" fontId="6" fillId="2" borderId="0" xfId="0" applyNumberFormat="1" applyFont="1" applyFill="1" applyBorder="1" applyAlignment="1">
      <alignment horizontal="center" vertical="top" wrapText="1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/>
    <xf numFmtId="0" fontId="11" fillId="2" borderId="0" xfId="0" applyFont="1" applyFill="1" applyAlignment="1">
      <alignment horizontal="center"/>
    </xf>
    <xf numFmtId="0" fontId="0" fillId="2" borderId="0" xfId="0" applyFont="1" applyFill="1" applyBorder="1" applyAlignment="1">
      <alignment vertical="center"/>
    </xf>
    <xf numFmtId="0" fontId="3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/>
    </xf>
    <xf numFmtId="1" fontId="11" fillId="2" borderId="1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vertical="center"/>
    </xf>
    <xf numFmtId="0" fontId="1" fillId="0" borderId="0" xfId="0" applyFont="1" applyBorder="1"/>
    <xf numFmtId="4" fontId="10" fillId="0" borderId="0" xfId="0" applyNumberFormat="1" applyFont="1" applyBorder="1"/>
    <xf numFmtId="0" fontId="9" fillId="0" borderId="0" xfId="0" applyFont="1" applyAlignment="1">
      <alignment horizontal="right"/>
    </xf>
    <xf numFmtId="4" fontId="11" fillId="0" borderId="0" xfId="0" applyNumberFormat="1" applyFont="1" applyBorder="1"/>
    <xf numFmtId="0" fontId="1" fillId="0" borderId="0" xfId="0" applyFont="1" applyBorder="1" applyAlignment="1">
      <alignment horizontal="left" vertical="center"/>
    </xf>
    <xf numFmtId="0" fontId="10" fillId="2" borderId="0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60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Comma [0]_irl tel sep5" xfId="19"/>
    <cellStyle name="Comma_irl tel sep5" xfId="20"/>
    <cellStyle name="Currency [0]_irl tel sep5" xfId="21"/>
    <cellStyle name="Currency_irl tel sep5" xfId="22"/>
    <cellStyle name="Excel Built-in Normal" xfId="23"/>
    <cellStyle name="Normal_irl tel sep5" xfId="24"/>
    <cellStyle name="normбlnм_laroux" xfId="25"/>
    <cellStyle name="Акцент1 2" xfId="26"/>
    <cellStyle name="Акцент2 2" xfId="27"/>
    <cellStyle name="Акцент3 2" xfId="28"/>
    <cellStyle name="Акцент4 2" xfId="29"/>
    <cellStyle name="Акцент5 2" xfId="30"/>
    <cellStyle name="Акцент6 2" xfId="31"/>
    <cellStyle name="Ввод  2" xfId="32"/>
    <cellStyle name="Вывод 2" xfId="33"/>
    <cellStyle name="Вычисление 2" xfId="34"/>
    <cellStyle name="Заголовок 1 2" xfId="35"/>
    <cellStyle name="Заголовок 1 3" xfId="36"/>
    <cellStyle name="Заголовок 1 4" xfId="37"/>
    <cellStyle name="Заголовок 2 2" xfId="38"/>
    <cellStyle name="Заголовок 2 3" xfId="39"/>
    <cellStyle name="Заголовок 2 4" xfId="40"/>
    <cellStyle name="Заголовок 3 2" xfId="41"/>
    <cellStyle name="Заголовок 3 3" xfId="42"/>
    <cellStyle name="Заголовок 4 2" xfId="43"/>
    <cellStyle name="Итог 2" xfId="44"/>
    <cellStyle name="Контрольная ячейка 2" xfId="45"/>
    <cellStyle name="Название 2" xfId="46"/>
    <cellStyle name="Нейтральный 2" xfId="47"/>
    <cellStyle name="Обычный" xfId="0" builtinId="0"/>
    <cellStyle name="Обычный 2" xfId="48"/>
    <cellStyle name="Плохой 2" xfId="49"/>
    <cellStyle name="Пояснение 2" xfId="50"/>
    <cellStyle name="Примечание 2" xfId="51"/>
    <cellStyle name="Процентный 2" xfId="52"/>
    <cellStyle name="Связанная ячейка 2" xfId="53"/>
    <cellStyle name="Стиль 1" xfId="54"/>
    <cellStyle name="Текст предупреждения 2" xfId="55"/>
    <cellStyle name="Тысячи [0]_Диалог Накладная" xfId="56"/>
    <cellStyle name="Тысячи_Диалог Накладная" xfId="57"/>
    <cellStyle name="Финансовый 2" xfId="58"/>
    <cellStyle name="Хороший 2" xfId="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H77"/>
  <sheetViews>
    <sheetView tabSelected="1" view="pageBreakPreview" topLeftCell="A16" zoomScaleNormal="85" zoomScaleSheetLayoutView="100" workbookViewId="0">
      <selection activeCell="I56" sqref="I56"/>
    </sheetView>
  </sheetViews>
  <sheetFormatPr defaultRowHeight="12.75" x14ac:dyDescent="0.2"/>
  <cols>
    <col min="1" max="1" width="4.5703125" style="7" customWidth="1"/>
    <col min="2" max="2" width="66.28515625" style="8" customWidth="1"/>
    <col min="3" max="3" width="10.7109375" style="2" customWidth="1"/>
    <col min="4" max="4" width="11.7109375" style="2" customWidth="1"/>
    <col min="5" max="5" width="8.7109375" style="2" customWidth="1"/>
    <col min="6" max="6" width="11.42578125" style="8" customWidth="1"/>
    <col min="7" max="7" width="12" style="8" customWidth="1"/>
    <col min="8" max="8" width="9" style="8" customWidth="1"/>
    <col min="9" max="16384" width="9.140625" style="8"/>
  </cols>
  <sheetData>
    <row r="1" spans="1:8" ht="15.75" x14ac:dyDescent="0.25">
      <c r="G1" s="24" t="s">
        <v>48</v>
      </c>
      <c r="H1" s="24"/>
    </row>
    <row r="2" spans="1:8" ht="36.75" customHeight="1" x14ac:dyDescent="0.2">
      <c r="A2" s="25" t="s">
        <v>53</v>
      </c>
      <c r="B2" s="26"/>
      <c r="C2" s="26"/>
      <c r="D2" s="26"/>
      <c r="E2" s="26"/>
      <c r="F2" s="26"/>
      <c r="G2" s="26"/>
      <c r="H2" s="26"/>
    </row>
    <row r="3" spans="1:8" ht="11.25" customHeight="1" x14ac:dyDescent="0.25">
      <c r="A3" s="9"/>
      <c r="C3" s="10"/>
      <c r="D3" s="10"/>
      <c r="E3" s="10"/>
      <c r="F3" s="10"/>
      <c r="G3" s="10"/>
      <c r="H3" s="22" t="s">
        <v>49</v>
      </c>
    </row>
    <row r="4" spans="1:8" ht="50.25" customHeight="1" x14ac:dyDescent="0.2">
      <c r="A4" s="27" t="s">
        <v>50</v>
      </c>
      <c r="B4" s="28" t="s">
        <v>0</v>
      </c>
      <c r="C4" s="29" t="s">
        <v>1</v>
      </c>
      <c r="D4" s="30"/>
      <c r="E4" s="31"/>
      <c r="F4" s="29" t="s">
        <v>2</v>
      </c>
      <c r="G4" s="30"/>
      <c r="H4" s="31"/>
    </row>
    <row r="5" spans="1:8" ht="12.75" customHeight="1" x14ac:dyDescent="0.2">
      <c r="A5" s="27"/>
      <c r="B5" s="28"/>
      <c r="C5" s="32" t="s">
        <v>10</v>
      </c>
      <c r="D5" s="32" t="s">
        <v>52</v>
      </c>
      <c r="E5" s="34" t="s">
        <v>47</v>
      </c>
      <c r="F5" s="32" t="s">
        <v>10</v>
      </c>
      <c r="G5" s="32" t="str">
        <f>D5</f>
        <v>27 декабря 2017 года</v>
      </c>
      <c r="H5" s="34" t="s">
        <v>47</v>
      </c>
    </row>
    <row r="6" spans="1:8" ht="18" customHeight="1" x14ac:dyDescent="0.2">
      <c r="A6" s="27"/>
      <c r="B6" s="28"/>
      <c r="C6" s="33"/>
      <c r="D6" s="33"/>
      <c r="E6" s="35"/>
      <c r="F6" s="33"/>
      <c r="G6" s="33"/>
      <c r="H6" s="35"/>
    </row>
    <row r="7" spans="1:8" ht="14.25" customHeight="1" x14ac:dyDescent="0.2">
      <c r="A7" s="11" t="s">
        <v>3</v>
      </c>
      <c r="B7" s="12" t="s">
        <v>4</v>
      </c>
      <c r="C7" s="12">
        <v>1</v>
      </c>
      <c r="D7" s="12">
        <f>C7+1</f>
        <v>2</v>
      </c>
      <c r="E7" s="12">
        <f t="shared" ref="E7:H7" si="0">D7+1</f>
        <v>3</v>
      </c>
      <c r="F7" s="12">
        <f t="shared" si="0"/>
        <v>4</v>
      </c>
      <c r="G7" s="12">
        <f t="shared" si="0"/>
        <v>5</v>
      </c>
      <c r="H7" s="12">
        <f t="shared" si="0"/>
        <v>6</v>
      </c>
    </row>
    <row r="8" spans="1:8" ht="14.25" customHeight="1" x14ac:dyDescent="0.2">
      <c r="A8" s="3">
        <v>1</v>
      </c>
      <c r="B8" s="4" t="s">
        <v>11</v>
      </c>
      <c r="C8" s="13">
        <v>24.041999999999998</v>
      </c>
      <c r="D8" s="13">
        <v>19.419999999999998</v>
      </c>
      <c r="E8" s="1">
        <f>D8/C8*100</f>
        <v>80.775309874386494</v>
      </c>
      <c r="F8" s="13">
        <v>26.862843137254902</v>
      </c>
      <c r="G8" s="13">
        <v>27.096666666666671</v>
      </c>
      <c r="H8" s="1">
        <f t="shared" ref="H8:H49" si="1">G8/F8*100</f>
        <v>100.87043477943513</v>
      </c>
    </row>
    <row r="9" spans="1:8" ht="15.75" x14ac:dyDescent="0.2">
      <c r="A9" s="3">
        <v>2</v>
      </c>
      <c r="B9" s="4" t="s">
        <v>12</v>
      </c>
      <c r="C9" s="13">
        <v>25.734761904761907</v>
      </c>
      <c r="D9" s="13">
        <v>24.30153846153846</v>
      </c>
      <c r="E9" s="1">
        <f>D9/C9*100</f>
        <v>94.430788019226839</v>
      </c>
      <c r="F9" s="13">
        <v>32.178238636363638</v>
      </c>
      <c r="G9" s="13">
        <v>31.501687327823685</v>
      </c>
      <c r="H9" s="1">
        <f t="shared" si="1"/>
        <v>97.89748806270768</v>
      </c>
    </row>
    <row r="10" spans="1:8" ht="15.75" x14ac:dyDescent="0.2">
      <c r="A10" s="3">
        <v>3</v>
      </c>
      <c r="B10" s="15" t="s">
        <v>51</v>
      </c>
      <c r="C10" s="13" t="s">
        <v>5</v>
      </c>
      <c r="D10" s="13" t="s">
        <v>5</v>
      </c>
      <c r="E10" s="1" t="s">
        <v>5</v>
      </c>
      <c r="F10" s="13">
        <v>42.86</v>
      </c>
      <c r="G10" s="13">
        <v>44.44</v>
      </c>
      <c r="H10" s="1">
        <f t="shared" si="1"/>
        <v>103.68642090527298</v>
      </c>
    </row>
    <row r="11" spans="1:8" ht="30.75" customHeight="1" x14ac:dyDescent="0.2">
      <c r="A11" s="23">
        <v>4</v>
      </c>
      <c r="B11" s="5" t="s">
        <v>13</v>
      </c>
      <c r="C11" s="13">
        <v>61.849444444444437</v>
      </c>
      <c r="D11" s="13">
        <v>66.751999999999995</v>
      </c>
      <c r="E11" s="1">
        <f t="shared" ref="E11:E42" si="2">D11/C11*100</f>
        <v>107.92659594535117</v>
      </c>
      <c r="F11" s="13">
        <v>62.568400349650346</v>
      </c>
      <c r="G11" s="13">
        <v>64.418519283746548</v>
      </c>
      <c r="H11" s="1">
        <f t="shared" si="1"/>
        <v>102.9569541873489</v>
      </c>
    </row>
    <row r="12" spans="1:8" ht="31.5" x14ac:dyDescent="0.2">
      <c r="A12" s="3">
        <v>5</v>
      </c>
      <c r="B12" s="4" t="s">
        <v>14</v>
      </c>
      <c r="C12" s="13">
        <v>48.455555555555556</v>
      </c>
      <c r="D12" s="13">
        <v>50.82</v>
      </c>
      <c r="E12" s="1">
        <f t="shared" si="2"/>
        <v>104.87961476725522</v>
      </c>
      <c r="F12" s="13">
        <v>52.773910521296891</v>
      </c>
      <c r="G12" s="13">
        <v>54.454400826446275</v>
      </c>
      <c r="H12" s="1">
        <f t="shared" si="1"/>
        <v>103.18432022290867</v>
      </c>
    </row>
    <row r="13" spans="1:8" ht="31.5" x14ac:dyDescent="0.2">
      <c r="A13" s="3">
        <v>6</v>
      </c>
      <c r="B13" s="4" t="s">
        <v>15</v>
      </c>
      <c r="C13" s="13">
        <v>38.511851851851844</v>
      </c>
      <c r="D13" s="13">
        <v>40.742500000000007</v>
      </c>
      <c r="E13" s="1">
        <f t="shared" si="2"/>
        <v>105.79210824950476</v>
      </c>
      <c r="F13" s="13">
        <v>43.058128787878786</v>
      </c>
      <c r="G13" s="13">
        <v>45.395132575757579</v>
      </c>
      <c r="H13" s="1">
        <f t="shared" si="1"/>
        <v>105.42755538539956</v>
      </c>
    </row>
    <row r="14" spans="1:8" ht="31.5" x14ac:dyDescent="0.2">
      <c r="A14" s="3">
        <v>7</v>
      </c>
      <c r="B14" s="4" t="s">
        <v>55</v>
      </c>
      <c r="C14" s="13" t="s">
        <v>46</v>
      </c>
      <c r="D14" s="13" t="s">
        <v>46</v>
      </c>
      <c r="E14" s="1" t="s">
        <v>46</v>
      </c>
      <c r="F14" s="13" t="s">
        <v>46</v>
      </c>
      <c r="G14" s="13">
        <v>59.748333333333349</v>
      </c>
      <c r="H14" s="1" t="s">
        <v>46</v>
      </c>
    </row>
    <row r="15" spans="1:8" ht="31.5" x14ac:dyDescent="0.2">
      <c r="A15" s="3">
        <v>8</v>
      </c>
      <c r="B15" s="4" t="s">
        <v>16</v>
      </c>
      <c r="C15" s="13">
        <v>43.29</v>
      </c>
      <c r="D15" s="13">
        <v>45.401428571428561</v>
      </c>
      <c r="E15" s="1">
        <f t="shared" si="2"/>
        <v>104.87740487740484</v>
      </c>
      <c r="F15" s="13">
        <v>50.08</v>
      </c>
      <c r="G15" s="13">
        <v>52.66675</v>
      </c>
      <c r="H15" s="1">
        <f t="shared" si="1"/>
        <v>105.1652356230032</v>
      </c>
    </row>
    <row r="16" spans="1:8" ht="31.5" x14ac:dyDescent="0.2">
      <c r="A16" s="3">
        <v>9</v>
      </c>
      <c r="B16" s="4" t="s">
        <v>54</v>
      </c>
      <c r="C16" s="13" t="s">
        <v>46</v>
      </c>
      <c r="D16" s="13">
        <v>59.969999999999992</v>
      </c>
      <c r="E16" s="1" t="s">
        <v>46</v>
      </c>
      <c r="F16" s="13" t="s">
        <v>46</v>
      </c>
      <c r="G16" s="13">
        <v>68.977957957957955</v>
      </c>
      <c r="H16" s="1" t="s">
        <v>46</v>
      </c>
    </row>
    <row r="17" spans="1:8" ht="16.5" customHeight="1" x14ac:dyDescent="0.2">
      <c r="A17" s="3">
        <v>10</v>
      </c>
      <c r="B17" s="4" t="s">
        <v>17</v>
      </c>
      <c r="C17" s="13">
        <v>43.617037037037036</v>
      </c>
      <c r="D17" s="13">
        <v>45.371250000000003</v>
      </c>
      <c r="E17" s="1">
        <f t="shared" si="2"/>
        <v>104.02185265696382</v>
      </c>
      <c r="F17" s="13">
        <v>48.214123376623384</v>
      </c>
      <c r="G17" s="13">
        <v>50.044791666666669</v>
      </c>
      <c r="H17" s="1">
        <f t="shared" si="1"/>
        <v>103.79695442296662</v>
      </c>
    </row>
    <row r="18" spans="1:8" ht="15.75" x14ac:dyDescent="0.2">
      <c r="A18" s="3">
        <v>11</v>
      </c>
      <c r="B18" s="4" t="s">
        <v>18</v>
      </c>
      <c r="C18" s="13">
        <v>117.20857142857143</v>
      </c>
      <c r="D18" s="13">
        <v>130.67000000000002</v>
      </c>
      <c r="E18" s="1">
        <f t="shared" si="2"/>
        <v>111.48502059820102</v>
      </c>
      <c r="F18" s="13">
        <v>137.47638318670573</v>
      </c>
      <c r="G18" s="13">
        <v>143.47096774193545</v>
      </c>
      <c r="H18" s="1">
        <f t="shared" si="1"/>
        <v>104.36044680277085</v>
      </c>
    </row>
    <row r="19" spans="1:8" ht="31.5" x14ac:dyDescent="0.2">
      <c r="A19" s="3">
        <v>12</v>
      </c>
      <c r="B19" s="4" t="s">
        <v>19</v>
      </c>
      <c r="C19" s="13">
        <v>65.20904761904761</v>
      </c>
      <c r="D19" s="13">
        <v>67.597142857142856</v>
      </c>
      <c r="E19" s="1">
        <f t="shared" si="2"/>
        <v>103.66221456268852</v>
      </c>
      <c r="F19" s="13">
        <v>71.208883074935414</v>
      </c>
      <c r="G19" s="13">
        <v>75.237386363636361</v>
      </c>
      <c r="H19" s="1">
        <f t="shared" si="1"/>
        <v>105.65730441869397</v>
      </c>
    </row>
    <row r="20" spans="1:8" ht="17.25" customHeight="1" x14ac:dyDescent="0.2">
      <c r="A20" s="3">
        <v>13</v>
      </c>
      <c r="B20" s="4" t="s">
        <v>20</v>
      </c>
      <c r="C20" s="13">
        <v>174.29666666666665</v>
      </c>
      <c r="D20" s="13">
        <v>179.17949999999999</v>
      </c>
      <c r="E20" s="1">
        <f t="shared" si="2"/>
        <v>102.80144963567864</v>
      </c>
      <c r="F20" s="13">
        <v>182.09069444444447</v>
      </c>
      <c r="G20" s="13">
        <v>188.79428571428568</v>
      </c>
      <c r="H20" s="1">
        <f t="shared" si="1"/>
        <v>103.6814573585398</v>
      </c>
    </row>
    <row r="21" spans="1:8" ht="14.25" customHeight="1" x14ac:dyDescent="0.2">
      <c r="A21" s="3">
        <v>14</v>
      </c>
      <c r="B21" s="4" t="s">
        <v>21</v>
      </c>
      <c r="C21" s="13">
        <v>43.775714285714287</v>
      </c>
      <c r="D21" s="13">
        <v>47.756666666666668</v>
      </c>
      <c r="E21" s="1">
        <f t="shared" si="2"/>
        <v>109.09397469786467</v>
      </c>
      <c r="F21" s="13">
        <v>50.888755165289247</v>
      </c>
      <c r="G21" s="13">
        <v>53.831671717171723</v>
      </c>
      <c r="H21" s="1">
        <f t="shared" si="1"/>
        <v>105.78303898832608</v>
      </c>
    </row>
    <row r="22" spans="1:8" ht="15" customHeight="1" x14ac:dyDescent="0.2">
      <c r="A22" s="3">
        <v>15</v>
      </c>
      <c r="B22" s="4" t="s">
        <v>22</v>
      </c>
      <c r="C22" s="13">
        <v>273.30214285714283</v>
      </c>
      <c r="D22" s="13">
        <v>256.73874999999998</v>
      </c>
      <c r="E22" s="1">
        <f t="shared" si="2"/>
        <v>93.939530556187165</v>
      </c>
      <c r="F22" s="13">
        <v>288.25081300813014</v>
      </c>
      <c r="G22" s="13">
        <v>299.72652680652681</v>
      </c>
      <c r="H22" s="1">
        <f t="shared" si="1"/>
        <v>103.98115574372136</v>
      </c>
    </row>
    <row r="23" spans="1:8" ht="16.5" customHeight="1" x14ac:dyDescent="0.2">
      <c r="A23" s="3">
        <v>16</v>
      </c>
      <c r="B23" s="4" t="s">
        <v>23</v>
      </c>
      <c r="C23" s="13">
        <v>65.940740740740736</v>
      </c>
      <c r="D23" s="13">
        <v>61.620909090909088</v>
      </c>
      <c r="E23" s="1">
        <f t="shared" si="2"/>
        <v>93.44891852699088</v>
      </c>
      <c r="F23" s="13">
        <v>74.000805785123958</v>
      </c>
      <c r="G23" s="13">
        <v>81.89419318181821</v>
      </c>
      <c r="H23" s="1">
        <f t="shared" si="1"/>
        <v>110.66662357652466</v>
      </c>
    </row>
    <row r="24" spans="1:8" ht="15.75" x14ac:dyDescent="0.2">
      <c r="A24" s="3">
        <v>17</v>
      </c>
      <c r="B24" s="4" t="s">
        <v>24</v>
      </c>
      <c r="C24" s="13">
        <v>61</v>
      </c>
      <c r="D24" s="13">
        <v>59.333333333333336</v>
      </c>
      <c r="E24" s="1" t="s">
        <v>46</v>
      </c>
      <c r="F24" s="13">
        <v>84.938333333333333</v>
      </c>
      <c r="G24" s="13">
        <v>83.025490196078422</v>
      </c>
      <c r="H24" s="1">
        <f t="shared" si="1"/>
        <v>97.747962477968429</v>
      </c>
    </row>
    <row r="25" spans="1:8" ht="31.5" x14ac:dyDescent="0.2">
      <c r="A25" s="23">
        <v>18</v>
      </c>
      <c r="B25" s="4" t="s">
        <v>25</v>
      </c>
      <c r="C25" s="13">
        <v>74.996250000000003</v>
      </c>
      <c r="D25" s="13">
        <v>70.448888888888888</v>
      </c>
      <c r="E25" s="1">
        <f t="shared" si="2"/>
        <v>93.936548679285821</v>
      </c>
      <c r="F25" s="13">
        <v>87.236714285714299</v>
      </c>
      <c r="G25" s="13">
        <v>82.999547038327535</v>
      </c>
      <c r="H25" s="1">
        <f t="shared" si="1"/>
        <v>95.142908255910058</v>
      </c>
    </row>
    <row r="26" spans="1:8" ht="31.5" x14ac:dyDescent="0.2">
      <c r="A26" s="23">
        <v>19</v>
      </c>
      <c r="B26" s="4" t="s">
        <v>26</v>
      </c>
      <c r="C26" s="13">
        <v>77.054523809523829</v>
      </c>
      <c r="D26" s="13">
        <v>71.577857142857141</v>
      </c>
      <c r="E26" s="1">
        <f t="shared" si="2"/>
        <v>92.892478733364413</v>
      </c>
      <c r="F26" s="13">
        <v>87.586458333333326</v>
      </c>
      <c r="G26" s="13">
        <v>82.25005165289258</v>
      </c>
      <c r="H26" s="1">
        <f t="shared" si="1"/>
        <v>93.907269705858354</v>
      </c>
    </row>
    <row r="27" spans="1:8" ht="15" customHeight="1" x14ac:dyDescent="0.2">
      <c r="A27" s="3">
        <v>20</v>
      </c>
      <c r="B27" s="4" t="s">
        <v>27</v>
      </c>
      <c r="C27" s="13">
        <v>56.576666666666668</v>
      </c>
      <c r="D27" s="13">
        <v>48.857999999999997</v>
      </c>
      <c r="E27" s="1">
        <f t="shared" si="2"/>
        <v>86.357155482236479</v>
      </c>
      <c r="F27" s="13">
        <v>62.238197314049586</v>
      </c>
      <c r="G27" s="13">
        <v>53.509261363636348</v>
      </c>
      <c r="H27" s="1">
        <f t="shared" si="1"/>
        <v>85.974953762931733</v>
      </c>
    </row>
    <row r="28" spans="1:8" ht="15.75" customHeight="1" x14ac:dyDescent="0.2">
      <c r="A28" s="3">
        <v>21</v>
      </c>
      <c r="B28" s="4" t="s">
        <v>28</v>
      </c>
      <c r="C28" s="13">
        <v>47.333333333333336</v>
      </c>
      <c r="D28" s="13">
        <v>40.646666666666668</v>
      </c>
      <c r="E28" s="1">
        <f t="shared" si="2"/>
        <v>85.873239436619713</v>
      </c>
      <c r="F28" s="13">
        <v>55.88666666666667</v>
      </c>
      <c r="G28" s="13">
        <v>45.458529411764708</v>
      </c>
      <c r="H28" s="1">
        <f t="shared" si="1"/>
        <v>81.340563184596277</v>
      </c>
    </row>
    <row r="29" spans="1:8" ht="15.75" x14ac:dyDescent="0.2">
      <c r="A29" s="3">
        <v>22</v>
      </c>
      <c r="B29" s="4" t="s">
        <v>29</v>
      </c>
      <c r="C29" s="13">
        <v>265.2861111111111</v>
      </c>
      <c r="D29" s="13">
        <v>273.55166666666668</v>
      </c>
      <c r="E29" s="1">
        <f t="shared" si="2"/>
        <v>103.11571364250338</v>
      </c>
      <c r="F29" s="13">
        <v>318.2519918699187</v>
      </c>
      <c r="G29" s="13">
        <v>322.3075</v>
      </c>
      <c r="H29" s="1">
        <f t="shared" si="1"/>
        <v>101.27430722624948</v>
      </c>
    </row>
    <row r="30" spans="1:8" ht="15.75" x14ac:dyDescent="0.2">
      <c r="A30" s="3">
        <v>23</v>
      </c>
      <c r="B30" s="4" t="s">
        <v>30</v>
      </c>
      <c r="C30" s="13">
        <v>225.98277777777776</v>
      </c>
      <c r="D30" s="13">
        <v>222.64166666666665</v>
      </c>
      <c r="E30" s="1">
        <f t="shared" si="2"/>
        <v>98.521519584825796</v>
      </c>
      <c r="F30" s="13">
        <v>257.48032945736441</v>
      </c>
      <c r="G30" s="13">
        <v>262.38511627906973</v>
      </c>
      <c r="H30" s="1">
        <f t="shared" si="1"/>
        <v>101.9049170987322</v>
      </c>
    </row>
    <row r="31" spans="1:8" ht="15.75" x14ac:dyDescent="0.2">
      <c r="A31" s="3">
        <v>24</v>
      </c>
      <c r="B31" s="4" t="s">
        <v>31</v>
      </c>
      <c r="C31" s="13">
        <v>300.33444444444444</v>
      </c>
      <c r="D31" s="13">
        <v>297.83333333333331</v>
      </c>
      <c r="E31" s="1">
        <f t="shared" si="2"/>
        <v>99.167224686553141</v>
      </c>
      <c r="F31" s="13">
        <v>330.86289855072465</v>
      </c>
      <c r="G31" s="13">
        <v>327.72424242424245</v>
      </c>
      <c r="H31" s="1">
        <f t="shared" si="1"/>
        <v>99.051372595648999</v>
      </c>
    </row>
    <row r="32" spans="1:8" ht="17.45" customHeight="1" x14ac:dyDescent="0.2">
      <c r="A32" s="3">
        <v>25</v>
      </c>
      <c r="B32" s="4" t="s">
        <v>32</v>
      </c>
      <c r="C32" s="13">
        <v>119.36190476190475</v>
      </c>
      <c r="D32" s="13">
        <v>115.6125</v>
      </c>
      <c r="E32" s="1">
        <f t="shared" si="2"/>
        <v>96.858792787042219</v>
      </c>
      <c r="F32" s="13">
        <v>142.39443181818186</v>
      </c>
      <c r="G32" s="13">
        <v>140.7830844155844</v>
      </c>
      <c r="H32" s="1">
        <f t="shared" si="1"/>
        <v>98.86839156417652</v>
      </c>
    </row>
    <row r="33" spans="1:8" ht="31.5" x14ac:dyDescent="0.2">
      <c r="A33" s="23">
        <v>26</v>
      </c>
      <c r="B33" s="4" t="s">
        <v>33</v>
      </c>
      <c r="C33" s="13">
        <v>104.235</v>
      </c>
      <c r="D33" s="13">
        <v>104.235</v>
      </c>
      <c r="E33" s="1">
        <f t="shared" si="2"/>
        <v>100</v>
      </c>
      <c r="F33" s="13">
        <v>159.38901761517619</v>
      </c>
      <c r="G33" s="13">
        <v>156.16223577235772</v>
      </c>
      <c r="H33" s="1">
        <f t="shared" si="1"/>
        <v>97.975530628710487</v>
      </c>
    </row>
    <row r="34" spans="1:8" ht="15.75" x14ac:dyDescent="0.2">
      <c r="A34" s="3">
        <v>27</v>
      </c>
      <c r="B34" s="4" t="s">
        <v>34</v>
      </c>
      <c r="C34" s="13">
        <v>46.35285714285714</v>
      </c>
      <c r="D34" s="13">
        <v>35.275384615384617</v>
      </c>
      <c r="E34" s="1">
        <f t="shared" si="2"/>
        <v>76.1018560445318</v>
      </c>
      <c r="F34" s="13">
        <v>54.082632575757572</v>
      </c>
      <c r="G34" s="13">
        <v>44.527272727272731</v>
      </c>
      <c r="H34" s="1">
        <f t="shared" si="1"/>
        <v>82.331925438171055</v>
      </c>
    </row>
    <row r="35" spans="1:8" ht="15.75" x14ac:dyDescent="0.2">
      <c r="A35" s="3">
        <v>28</v>
      </c>
      <c r="B35" s="4" t="s">
        <v>35</v>
      </c>
      <c r="C35" s="13">
        <v>10.774444444444445</v>
      </c>
      <c r="D35" s="13">
        <v>10.202142857142858</v>
      </c>
      <c r="E35" s="1">
        <f t="shared" si="2"/>
        <v>94.688342491786855</v>
      </c>
      <c r="F35" s="13">
        <v>13.4060101010101</v>
      </c>
      <c r="G35" s="13">
        <v>13.335492424242426</v>
      </c>
      <c r="H35" s="1">
        <f t="shared" si="1"/>
        <v>99.473984606632797</v>
      </c>
    </row>
    <row r="36" spans="1:8" ht="15.75" x14ac:dyDescent="0.2">
      <c r="A36" s="3">
        <v>29</v>
      </c>
      <c r="B36" s="4" t="s">
        <v>36</v>
      </c>
      <c r="C36" s="13">
        <v>358.89818181818185</v>
      </c>
      <c r="D36" s="13">
        <v>331.8125</v>
      </c>
      <c r="E36" s="1">
        <f t="shared" si="2"/>
        <v>92.453101411390406</v>
      </c>
      <c r="F36" s="13">
        <v>475.23646103896112</v>
      </c>
      <c r="G36" s="13">
        <v>466.26676136363653</v>
      </c>
      <c r="H36" s="1">
        <f t="shared" si="1"/>
        <v>98.112581754414421</v>
      </c>
    </row>
    <row r="37" spans="1:8" ht="15.75" x14ac:dyDescent="0.2">
      <c r="A37" s="3">
        <v>30</v>
      </c>
      <c r="B37" s="4" t="s">
        <v>37</v>
      </c>
      <c r="C37" s="13">
        <v>43.134761904761902</v>
      </c>
      <c r="D37" s="13">
        <v>41.984285714285711</v>
      </c>
      <c r="E37" s="1">
        <f t="shared" si="2"/>
        <v>97.332832871510107</v>
      </c>
      <c r="F37" s="13">
        <v>53.966877066115721</v>
      </c>
      <c r="G37" s="13">
        <v>51.879280303030299</v>
      </c>
      <c r="H37" s="1">
        <f t="shared" si="1"/>
        <v>96.131707305338651</v>
      </c>
    </row>
    <row r="38" spans="1:8" ht="15.75" x14ac:dyDescent="0.2">
      <c r="A38" s="3">
        <v>31</v>
      </c>
      <c r="B38" s="4" t="s">
        <v>38</v>
      </c>
      <c r="C38" s="13">
        <v>24.350666666666665</v>
      </c>
      <c r="D38" s="13">
        <v>21.702307692307691</v>
      </c>
      <c r="E38" s="1">
        <f t="shared" si="2"/>
        <v>89.124080212619887</v>
      </c>
      <c r="F38" s="13">
        <v>31.21734848484849</v>
      </c>
      <c r="G38" s="13">
        <v>29.600056818181816</v>
      </c>
      <c r="H38" s="1">
        <f t="shared" si="1"/>
        <v>94.81925357161056</v>
      </c>
    </row>
    <row r="39" spans="1:8" ht="15.75" x14ac:dyDescent="0.2">
      <c r="A39" s="3">
        <v>32</v>
      </c>
      <c r="B39" s="4" t="s">
        <v>39</v>
      </c>
      <c r="C39" s="13">
        <v>69.427555555555557</v>
      </c>
      <c r="D39" s="13">
        <v>49.997857142857143</v>
      </c>
      <c r="E39" s="1">
        <f t="shared" si="2"/>
        <v>72.014428194651231</v>
      </c>
      <c r="F39" s="13">
        <v>82.451193181818198</v>
      </c>
      <c r="G39" s="13">
        <v>62.857121212121207</v>
      </c>
      <c r="H39" s="1">
        <f t="shared" si="1"/>
        <v>76.235550737890605</v>
      </c>
    </row>
    <row r="40" spans="1:8" ht="15.75" x14ac:dyDescent="0.2">
      <c r="A40" s="3">
        <v>33</v>
      </c>
      <c r="B40" s="4" t="s">
        <v>40</v>
      </c>
      <c r="C40" s="13">
        <v>34.522444444444439</v>
      </c>
      <c r="D40" s="13">
        <v>33.801428571428566</v>
      </c>
      <c r="E40" s="1">
        <f t="shared" si="2"/>
        <v>97.911457648440361</v>
      </c>
      <c r="F40" s="13">
        <v>45.005018939393942</v>
      </c>
      <c r="G40" s="13">
        <v>44.460151515151502</v>
      </c>
      <c r="H40" s="1">
        <f t="shared" si="1"/>
        <v>98.789318531392723</v>
      </c>
    </row>
    <row r="41" spans="1:8" ht="15.75" x14ac:dyDescent="0.2">
      <c r="A41" s="3">
        <v>34</v>
      </c>
      <c r="B41" s="4" t="s">
        <v>41</v>
      </c>
      <c r="C41" s="13">
        <v>18.735925925925926</v>
      </c>
      <c r="D41" s="13">
        <v>20.239999999999998</v>
      </c>
      <c r="E41" s="1">
        <f t="shared" si="2"/>
        <v>108.02775416609009</v>
      </c>
      <c r="F41" s="13">
        <v>23.269109848484845</v>
      </c>
      <c r="G41" s="13">
        <v>25.302689393939389</v>
      </c>
      <c r="H41" s="1">
        <f t="shared" si="1"/>
        <v>108.73939552778793</v>
      </c>
    </row>
    <row r="42" spans="1:8" ht="15.75" x14ac:dyDescent="0.2">
      <c r="A42" s="3">
        <v>35</v>
      </c>
      <c r="B42" s="4" t="s">
        <v>42</v>
      </c>
      <c r="C42" s="13">
        <v>17.223333333333333</v>
      </c>
      <c r="D42" s="13">
        <v>16.5425</v>
      </c>
      <c r="E42" s="1">
        <f t="shared" si="2"/>
        <v>96.047029223921044</v>
      </c>
      <c r="F42" s="13">
        <v>20.711609848484855</v>
      </c>
      <c r="G42" s="13">
        <v>20.408636363636358</v>
      </c>
      <c r="H42" s="1">
        <f t="shared" si="1"/>
        <v>98.537180416853687</v>
      </c>
    </row>
    <row r="43" spans="1:8" ht="15.75" x14ac:dyDescent="0.2">
      <c r="A43" s="3">
        <v>36</v>
      </c>
      <c r="B43" s="4" t="s">
        <v>43</v>
      </c>
      <c r="C43" s="13">
        <v>18.731111111111108</v>
      </c>
      <c r="D43" s="13">
        <v>18.524999999999999</v>
      </c>
      <c r="E43" s="1">
        <f t="shared" ref="E43:E49" si="3">D43/C43*100</f>
        <v>98.899632222090403</v>
      </c>
      <c r="F43" s="13">
        <v>22.216931818181816</v>
      </c>
      <c r="G43" s="13">
        <v>23.09284090909091</v>
      </c>
      <c r="H43" s="1">
        <f t="shared" si="1"/>
        <v>103.94252949992074</v>
      </c>
    </row>
    <row r="44" spans="1:8" ht="15.75" x14ac:dyDescent="0.2">
      <c r="A44" s="3">
        <v>37</v>
      </c>
      <c r="B44" s="4" t="s">
        <v>44</v>
      </c>
      <c r="C44" s="13">
        <v>21.755555555555556</v>
      </c>
      <c r="D44" s="13">
        <v>21.545000000000002</v>
      </c>
      <c r="E44" s="1">
        <f t="shared" si="3"/>
        <v>99.032175689479061</v>
      </c>
      <c r="F44" s="13">
        <v>26.769163223140485</v>
      </c>
      <c r="G44" s="13">
        <v>27.247438016528921</v>
      </c>
      <c r="H44" s="1">
        <f t="shared" si="1"/>
        <v>101.78666321917376</v>
      </c>
    </row>
    <row r="45" spans="1:8" ht="15.75" x14ac:dyDescent="0.2">
      <c r="A45" s="3">
        <v>38</v>
      </c>
      <c r="B45" s="4" t="s">
        <v>45</v>
      </c>
      <c r="C45" s="13">
        <v>52.632222222222225</v>
      </c>
      <c r="D45" s="13">
        <v>48.888750000000002</v>
      </c>
      <c r="E45" s="1">
        <f t="shared" si="3"/>
        <v>92.887489708459114</v>
      </c>
      <c r="F45" s="13">
        <v>59.383939393939393</v>
      </c>
      <c r="G45" s="13">
        <v>59.41343023255812</v>
      </c>
      <c r="H45" s="1">
        <f t="shared" si="1"/>
        <v>100.04966130391433</v>
      </c>
    </row>
    <row r="46" spans="1:8" ht="15.75" x14ac:dyDescent="0.2">
      <c r="A46" s="3">
        <v>39</v>
      </c>
      <c r="B46" s="4" t="s">
        <v>6</v>
      </c>
      <c r="C46" s="14">
        <v>43522.516000000011</v>
      </c>
      <c r="D46" s="14">
        <v>46194.72866666667</v>
      </c>
      <c r="E46" s="1">
        <f t="shared" si="3"/>
        <v>106.13983958709248</v>
      </c>
      <c r="F46" s="13">
        <v>36.823409090909088</v>
      </c>
      <c r="G46" s="13">
        <v>38.744772727272739</v>
      </c>
      <c r="H46" s="1">
        <f t="shared" si="1"/>
        <v>105.21777772291591</v>
      </c>
    </row>
    <row r="47" spans="1:8" ht="15.75" x14ac:dyDescent="0.2">
      <c r="A47" s="3">
        <v>40</v>
      </c>
      <c r="B47" s="4" t="s">
        <v>7</v>
      </c>
      <c r="C47" s="14">
        <v>44752.561333333324</v>
      </c>
      <c r="D47" s="14">
        <v>48398.045999999988</v>
      </c>
      <c r="E47" s="1">
        <f t="shared" si="3"/>
        <v>108.14586820967355</v>
      </c>
      <c r="F47" s="13">
        <v>39.879318181818192</v>
      </c>
      <c r="G47" s="13">
        <v>41.7425</v>
      </c>
      <c r="H47" s="1">
        <f t="shared" si="1"/>
        <v>104.67205033367715</v>
      </c>
    </row>
    <row r="48" spans="1:8" ht="15.75" x14ac:dyDescent="0.2">
      <c r="A48" s="3">
        <v>41</v>
      </c>
      <c r="B48" s="4" t="s">
        <v>9</v>
      </c>
      <c r="C48" s="14">
        <v>37960.730000000003</v>
      </c>
      <c r="D48" s="14">
        <v>41124.1</v>
      </c>
      <c r="E48" s="1">
        <f t="shared" si="3"/>
        <v>108.33326967105215</v>
      </c>
      <c r="F48" s="13">
        <v>34.891944444444448</v>
      </c>
      <c r="G48" s="13">
        <v>37.696511627906972</v>
      </c>
      <c r="H48" s="1">
        <f t="shared" si="1"/>
        <v>108.03786440714991</v>
      </c>
    </row>
    <row r="49" spans="1:8" ht="15.75" x14ac:dyDescent="0.2">
      <c r="A49" s="3">
        <v>42</v>
      </c>
      <c r="B49" s="4" t="s">
        <v>8</v>
      </c>
      <c r="C49" s="14">
        <v>30000</v>
      </c>
      <c r="D49" s="14">
        <v>27500</v>
      </c>
      <c r="E49" s="1">
        <f t="shared" si="3"/>
        <v>91.666666666666657</v>
      </c>
      <c r="F49" s="13">
        <v>18.854545454545459</v>
      </c>
      <c r="G49" s="13">
        <v>18.905075757575766</v>
      </c>
      <c r="H49" s="1">
        <f t="shared" si="1"/>
        <v>100.26800064288012</v>
      </c>
    </row>
    <row r="50" spans="1:8" x14ac:dyDescent="0.2">
      <c r="A50" s="6"/>
    </row>
    <row r="54" spans="1:8" ht="18.75" x14ac:dyDescent="0.2">
      <c r="A54" s="16"/>
      <c r="B54" s="17"/>
      <c r="C54" s="18"/>
      <c r="D54" s="18"/>
      <c r="E54" s="18"/>
      <c r="F54" s="17"/>
      <c r="G54" s="17"/>
      <c r="H54" s="17"/>
    </row>
    <row r="55" spans="1:8" ht="18.75" x14ac:dyDescent="0.3">
      <c r="A55" s="16"/>
      <c r="B55" s="17"/>
      <c r="C55" s="18"/>
      <c r="D55" s="18"/>
      <c r="E55" s="18"/>
      <c r="F55" s="17"/>
      <c r="G55" s="17"/>
      <c r="H55" s="19"/>
    </row>
    <row r="56" spans="1:8" ht="15.75" x14ac:dyDescent="0.25">
      <c r="A56" s="20"/>
      <c r="B56" s="17"/>
      <c r="C56" s="18"/>
      <c r="D56" s="18"/>
      <c r="E56" s="18"/>
      <c r="F56" s="17"/>
      <c r="G56" s="17"/>
      <c r="H56" s="17"/>
    </row>
    <row r="57" spans="1:8" x14ac:dyDescent="0.2">
      <c r="A57" s="21"/>
      <c r="B57" s="17"/>
      <c r="C57" s="18"/>
      <c r="D57" s="18"/>
      <c r="E57" s="18"/>
      <c r="F57" s="17"/>
      <c r="G57" s="17"/>
      <c r="H57" s="17"/>
    </row>
    <row r="58" spans="1:8" ht="12" customHeight="1" x14ac:dyDescent="0.2"/>
    <row r="59" spans="1:8" ht="14.25" customHeight="1" x14ac:dyDescent="0.2"/>
    <row r="61" spans="1:8" ht="14.25" customHeight="1" x14ac:dyDescent="0.2">
      <c r="C61" s="8"/>
      <c r="D61" s="8"/>
      <c r="E61" s="8"/>
    </row>
    <row r="62" spans="1:8" ht="13.5" customHeight="1" x14ac:dyDescent="0.2">
      <c r="C62" s="8"/>
      <c r="D62" s="8"/>
      <c r="E62" s="8"/>
    </row>
    <row r="63" spans="1:8" ht="13.5" customHeight="1" x14ac:dyDescent="0.2">
      <c r="C63" s="8"/>
      <c r="D63" s="8"/>
      <c r="E63" s="8"/>
    </row>
    <row r="64" spans="1:8" ht="13.5" customHeight="1" x14ac:dyDescent="0.2">
      <c r="C64" s="8"/>
      <c r="D64" s="8"/>
      <c r="E64" s="8"/>
    </row>
    <row r="65" spans="1:5" ht="13.5" customHeight="1" x14ac:dyDescent="0.2">
      <c r="A65" s="8"/>
      <c r="C65" s="8"/>
      <c r="D65" s="8"/>
      <c r="E65" s="8"/>
    </row>
    <row r="66" spans="1:5" ht="13.5" customHeight="1" x14ac:dyDescent="0.2">
      <c r="A66" s="8"/>
      <c r="C66" s="8"/>
      <c r="D66" s="8"/>
      <c r="E66" s="8"/>
    </row>
    <row r="67" spans="1:5" ht="13.5" customHeight="1" x14ac:dyDescent="0.2">
      <c r="A67" s="8"/>
      <c r="C67" s="8"/>
      <c r="D67" s="8"/>
      <c r="E67" s="8"/>
    </row>
    <row r="68" spans="1:5" ht="15" customHeight="1" x14ac:dyDescent="0.2">
      <c r="A68" s="8"/>
      <c r="C68" s="8"/>
      <c r="D68" s="8"/>
      <c r="E68" s="8"/>
    </row>
    <row r="69" spans="1:5" ht="8.25" customHeight="1" x14ac:dyDescent="0.2">
      <c r="A69" s="8"/>
      <c r="C69" s="8"/>
      <c r="D69" s="8"/>
      <c r="E69" s="8"/>
    </row>
    <row r="70" spans="1:5" ht="16.5" customHeight="1" x14ac:dyDescent="0.2">
      <c r="A70" s="8"/>
      <c r="C70" s="8"/>
      <c r="D70" s="8"/>
      <c r="E70" s="8"/>
    </row>
    <row r="71" spans="1:5" ht="9.75" customHeight="1" x14ac:dyDescent="0.2">
      <c r="A71" s="8"/>
      <c r="C71" s="8"/>
      <c r="D71" s="8"/>
      <c r="E71" s="8"/>
    </row>
    <row r="72" spans="1:5" x14ac:dyDescent="0.2">
      <c r="A72" s="8"/>
    </row>
    <row r="73" spans="1:5" ht="12" customHeight="1" x14ac:dyDescent="0.2">
      <c r="A73" s="8"/>
      <c r="C73" s="8"/>
      <c r="D73" s="8"/>
      <c r="E73" s="8"/>
    </row>
    <row r="74" spans="1:5" x14ac:dyDescent="0.2">
      <c r="A74" s="8"/>
    </row>
    <row r="75" spans="1:5" x14ac:dyDescent="0.2">
      <c r="A75" s="8"/>
    </row>
    <row r="77" spans="1:5" x14ac:dyDescent="0.2">
      <c r="A77" s="8"/>
    </row>
  </sheetData>
  <mergeCells count="12">
    <mergeCell ref="G1:H1"/>
    <mergeCell ref="A2:H2"/>
    <mergeCell ref="A4:A6"/>
    <mergeCell ref="B4:B6"/>
    <mergeCell ref="C4:E4"/>
    <mergeCell ref="F4:H4"/>
    <mergeCell ref="C5:C6"/>
    <mergeCell ref="D5:D6"/>
    <mergeCell ref="E5:E6"/>
    <mergeCell ref="F5:F6"/>
    <mergeCell ref="G5:G6"/>
    <mergeCell ref="H5:H6"/>
  </mergeCells>
  <pageMargins left="0.19685039370078741" right="0.19685039370078741" top="0.19685039370078741" bottom="0.19685039370078741" header="0" footer="0.19685039370078741"/>
  <pageSetup paperSize="9" scale="75" fitToWidth="0" fitToHeight="0" orientation="portrait" r:id="rId1"/>
  <headerFooter alignWithMargins="0">
    <oddFooter>&amp;R&amp;8&amp;P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 Александр Владимирович</dc:creator>
  <cp:lastModifiedBy>Колесникова Алла Викторовна</cp:lastModifiedBy>
  <cp:lastPrinted>2018-01-24T08:43:20Z</cp:lastPrinted>
  <dcterms:created xsi:type="dcterms:W3CDTF">2016-07-18T11:55:25Z</dcterms:created>
  <dcterms:modified xsi:type="dcterms:W3CDTF">2018-01-24T08:52:51Z</dcterms:modified>
</cp:coreProperties>
</file>