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1 кв" sheetId="1" r:id="rId1"/>
  </sheets>
  <definedNames>
    <definedName name="_xlnm.Print_Area" localSheetId="0">'1 кв'!$A$1:$I$180</definedName>
  </definedNames>
  <calcPr fullCalcOnLoad="1" refMode="R1C1"/>
</workbook>
</file>

<file path=xl/sharedStrings.xml><?xml version="1.0" encoding="utf-8"?>
<sst xmlns="http://schemas.openxmlformats.org/spreadsheetml/2006/main" count="188" uniqueCount="152">
  <si>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</si>
  <si>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</si>
  <si>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</si>
  <si>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</si>
  <si>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</si>
  <si>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</si>
  <si>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</si>
  <si>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</si>
  <si>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</si>
  <si>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</si>
  <si>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</si>
  <si>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</si>
  <si>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</si>
  <si>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</si>
  <si>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</si>
  <si>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</si>
  <si>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</si>
  <si>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</si>
  <si>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</si>
  <si>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</si>
  <si>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</si>
  <si>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</si>
  <si>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</si>
  <si>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</si>
  <si>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</si>
  <si>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</si>
  <si>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</si>
  <si>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</si>
  <si>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</si>
  <si>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</si>
  <si>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</si>
  <si>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</si>
  <si>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</si>
  <si>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</si>
  <si>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</si>
  <si>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</si>
  <si>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</si>
  <si>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</si>
  <si>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</si>
  <si>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</si>
  <si>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</si>
  <si>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</si>
  <si>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</si>
  <si>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</si>
  <si>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</si>
  <si>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</si>
  <si>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</si>
  <si>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</si>
  <si>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</si>
  <si>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</si>
  <si>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</si>
  <si>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</si>
  <si>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</si>
  <si>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</si>
  <si>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</si>
  <si>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</si>
  <si>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</si>
  <si>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</si>
  <si>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</si>
  <si>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</si>
  <si>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</si>
  <si>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</si>
  <si>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</si>
  <si>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</si>
  <si>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</si>
  <si>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</si>
  <si>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</si>
  <si>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</si>
  <si>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</si>
  <si>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</si>
  <si>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</si>
  <si>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</si>
  <si>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</si>
  <si>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</si>
  <si>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</si>
  <si>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</si>
  <si>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</si>
  <si>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</si>
  <si>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</si>
  <si>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</si>
  <si>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</si>
  <si>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</si>
  <si>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</si>
  <si>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</si>
  <si>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</si>
  <si>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</si>
  <si>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</si>
  <si>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</si>
  <si>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</si>
  <si>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</si>
  <si>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</si>
  <si>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</si>
  <si>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</si>
  <si>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</si>
  <si>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</si>
  <si>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</si>
  <si>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</si>
  <si>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</si>
  <si>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</si>
  <si>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</si>
  <si>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</si>
  <si>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</si>
  <si>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</si>
  <si>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</si>
  <si>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</si>
  <si>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</si>
  <si>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</si>
  <si>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</si>
  <si>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</si>
  <si>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</si>
  <si>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</si>
  <si>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</si>
  <si>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</si>
  <si>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</si>
  <si>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</si>
  <si>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</si>
  <si>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</si>
  <si>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</si>
  <si>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</si>
  <si>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</si>
  <si>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</si>
  <si>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</si>
  <si>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</si>
  <si>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</si>
  <si>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</si>
  <si>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</si>
  <si>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</si>
  <si>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</si>
  <si>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</si>
  <si>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</si>
  <si>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</si>
  <si>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</si>
  <si>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</si>
  <si>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</si>
  <si>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</si>
  <si>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</si>
  <si>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</si>
  <si>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</si>
  <si>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</si>
  <si>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</si>
  <si>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</si>
  <si>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</si>
  <si>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</si>
  <si>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</si>
  <si>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</si>
  <si>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</si>
  <si>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</si>
  <si>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полугодие</t>
    </r>
    <r>
      <rPr>
        <b/>
        <sz val="16"/>
        <rFont val="Times New Roman"/>
        <family val="1"/>
      </rPr>
      <t xml:space="preserve"> 2016 года</t>
    </r>
  </si>
  <si>
    <t>2016 год</t>
  </si>
  <si>
    <t xml:space="preserve">И.о главы Новотитаровского сельского поселения </t>
  </si>
  <si>
    <t>Г.Н. Черныш</t>
  </si>
  <si>
    <r>
      <t xml:space="preserve">от </t>
    </r>
    <r>
      <rPr>
        <u val="single"/>
        <sz val="12"/>
        <rFont val="Times New Roman"/>
        <family val="1"/>
      </rPr>
      <t xml:space="preserve">26.10.2016 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>111-28/03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</si>
</sst>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0.0;[Red]0.0"/>
    <numFmt numFmtId="176" formatCode="#,##0.0_р_.;[Red]#,##0.0_р_."/>
    <numFmt numFmtId="177" formatCode="#,##0.0;[Red]#,##0.0"/>
  </numFmts>
  <fonts count="5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4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165" fontId="2" fillId="36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71" fontId="2" fillId="36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165" fontId="2" fillId="36" borderId="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 indent="1"/>
    </xf>
    <xf numFmtId="3" fontId="2" fillId="36" borderId="10" xfId="0" applyNumberFormat="1" applyFont="1" applyFill="1" applyBorder="1" applyAlignment="1">
      <alignment horizontal="center" vertical="center"/>
    </xf>
    <xf numFmtId="0" fontId="2" fillId="38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5" fontId="52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165" fontId="52" fillId="2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67" fontId="52" fillId="0" borderId="10" xfId="0" applyNumberFormat="1" applyFont="1" applyBorder="1" applyAlignment="1">
      <alignment horizontal="center" vertical="center"/>
    </xf>
    <xf numFmtId="168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67" fontId="52" fillId="0" borderId="10" xfId="0" applyNumberFormat="1" applyFont="1" applyFill="1" applyBorder="1" applyAlignment="1">
      <alignment horizontal="center" vertical="center"/>
    </xf>
    <xf numFmtId="164" fontId="52" fillId="2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5" fontId="52" fillId="36" borderId="10" xfId="0" applyNumberFormat="1" applyFont="1" applyFill="1" applyBorder="1" applyAlignment="1">
      <alignment horizontal="center" vertical="center"/>
    </xf>
    <xf numFmtId="0" fontId="52" fillId="36" borderId="0" xfId="0" applyFont="1" applyFill="1" applyAlignment="1">
      <alignment/>
    </xf>
    <xf numFmtId="0" fontId="53" fillId="0" borderId="10" xfId="0" applyFont="1" applyFill="1" applyBorder="1" applyAlignment="1">
      <alignment wrapText="1"/>
    </xf>
    <xf numFmtId="164" fontId="52" fillId="0" borderId="10" xfId="0" applyNumberFormat="1" applyFont="1" applyFill="1" applyBorder="1" applyAlignment="1">
      <alignment horizontal="center" vertical="center"/>
    </xf>
    <xf numFmtId="165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53" fillId="0" borderId="10" xfId="0" applyFont="1" applyFill="1" applyBorder="1" applyAlignment="1">
      <alignment vertical="center" wrapText="1"/>
    </xf>
    <xf numFmtId="0" fontId="53" fillId="36" borderId="10" xfId="0" applyFont="1" applyFill="1" applyBorder="1" applyAlignment="1">
      <alignment vertical="center" wrapText="1"/>
    </xf>
    <xf numFmtId="0" fontId="52" fillId="36" borderId="10" xfId="0" applyFont="1" applyFill="1" applyBorder="1" applyAlignment="1">
      <alignment horizontal="center" vertical="center"/>
    </xf>
    <xf numFmtId="0" fontId="53" fillId="38" borderId="10" xfId="0" applyFont="1" applyFill="1" applyBorder="1" applyAlignment="1">
      <alignment vertical="center" wrapText="1"/>
    </xf>
    <xf numFmtId="0" fontId="52" fillId="38" borderId="10" xfId="0" applyFont="1" applyFill="1" applyBorder="1" applyAlignment="1">
      <alignment horizontal="center" vertical="center"/>
    </xf>
    <xf numFmtId="0" fontId="54" fillId="38" borderId="10" xfId="0" applyFont="1" applyFill="1" applyBorder="1" applyAlignment="1">
      <alignment vertical="center" wrapText="1"/>
    </xf>
    <xf numFmtId="0" fontId="53" fillId="38" borderId="10" xfId="0" applyFont="1" applyFill="1" applyBorder="1" applyAlignment="1">
      <alignment horizontal="left" vertical="center" wrapText="1" indent="1"/>
    </xf>
    <xf numFmtId="0" fontId="53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vertical="center" wrapText="1"/>
    </xf>
    <xf numFmtId="0" fontId="52" fillId="37" borderId="10" xfId="0" applyFont="1" applyFill="1" applyBorder="1" applyAlignment="1">
      <alignment horizontal="center" vertical="center"/>
    </xf>
    <xf numFmtId="165" fontId="52" fillId="37" borderId="10" xfId="0" applyNumberFormat="1" applyFont="1" applyFill="1" applyBorder="1" applyAlignment="1">
      <alignment horizontal="center" vertical="center"/>
    </xf>
    <xf numFmtId="0" fontId="52" fillId="37" borderId="0" xfId="0" applyFont="1" applyFill="1" applyAlignment="1">
      <alignment/>
    </xf>
    <xf numFmtId="0" fontId="52" fillId="0" borderId="0" xfId="0" applyFont="1" applyFill="1" applyAlignment="1">
      <alignment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 indent="1"/>
    </xf>
    <xf numFmtId="0" fontId="52" fillId="0" borderId="0" xfId="0" applyFont="1" applyAlignment="1">
      <alignment horizontal="left" vertical="top" wrapText="1"/>
    </xf>
    <xf numFmtId="3" fontId="52" fillId="0" borderId="10" xfId="0" applyNumberFormat="1" applyFont="1" applyBorder="1" applyAlignment="1">
      <alignment horizontal="center" vertical="center"/>
    </xf>
    <xf numFmtId="169" fontId="52" fillId="0" borderId="10" xfId="0" applyNumberFormat="1" applyFont="1" applyBorder="1" applyAlignment="1">
      <alignment horizontal="center" vertical="center"/>
    </xf>
    <xf numFmtId="169" fontId="52" fillId="0" borderId="0" xfId="0" applyNumberFormat="1" applyFont="1" applyBorder="1" applyAlignment="1">
      <alignment horizontal="center" vertical="center"/>
    </xf>
    <xf numFmtId="0" fontId="53" fillId="36" borderId="10" xfId="0" applyFont="1" applyFill="1" applyBorder="1" applyAlignment="1">
      <alignment horizontal="left" vertical="center" wrapText="1" indent="1"/>
    </xf>
    <xf numFmtId="171" fontId="52" fillId="36" borderId="10" xfId="0" applyNumberFormat="1" applyFont="1" applyFill="1" applyBorder="1" applyAlignment="1">
      <alignment horizontal="center" vertical="center"/>
    </xf>
    <xf numFmtId="164" fontId="52" fillId="36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6" fontId="2" fillId="40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wrapText="1"/>
    </xf>
    <xf numFmtId="0" fontId="7" fillId="39" borderId="10" xfId="0" applyFont="1" applyFill="1" applyBorder="1" applyAlignment="1">
      <alignment vertical="center" wrapText="1"/>
    </xf>
    <xf numFmtId="164" fontId="2" fillId="41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9" fillId="36" borderId="11" xfId="0" applyFont="1" applyFill="1" applyBorder="1" applyAlignment="1">
      <alignment horizontal="left" vertical="center" wrapText="1"/>
    </xf>
    <xf numFmtId="0" fontId="9" fillId="36" borderId="12" xfId="0" applyFont="1" applyFill="1" applyBorder="1" applyAlignment="1">
      <alignment horizontal="left" vertical="center" wrapText="1"/>
    </xf>
    <xf numFmtId="0" fontId="9" fillId="36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2">
      <selection activeCell="K21" sqref="K21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0.375" style="1" customWidth="1"/>
    <col min="10" max="16384" width="9.125" style="1" customWidth="1"/>
  </cols>
  <sheetData>
    <row r="1" spans="1:8" ht="18" hidden="1">
      <c r="A1" s="2"/>
      <c r="B1" s="2"/>
      <c r="C1" s="150" t="s">
        <v>0</v>
      </c>
      <c r="D1" s="150"/>
      <c r="E1" s="150"/>
      <c r="F1" s="150"/>
      <c r="G1" s="150"/>
      <c r="H1" s="2"/>
    </row>
    <row r="2" spans="1:8" ht="18">
      <c r="A2" s="2"/>
      <c r="B2" s="2"/>
      <c r="C2" s="69"/>
      <c r="D2" s="69"/>
      <c r="E2" s="78" t="s">
        <v>145</v>
      </c>
      <c r="F2" s="69"/>
      <c r="G2" s="69"/>
      <c r="H2" s="2"/>
    </row>
    <row r="3" spans="1:9" s="3" customFormat="1" ht="18" hidden="1">
      <c r="A3" s="54"/>
      <c r="B3" s="54" t="s">
        <v>139</v>
      </c>
      <c r="C3" s="54"/>
      <c r="D3" s="54"/>
      <c r="E3" s="54"/>
      <c r="F3" s="54"/>
      <c r="G3" s="54"/>
      <c r="H3" s="54"/>
      <c r="I3" s="54"/>
    </row>
    <row r="4" spans="1:9" s="3" customFormat="1" ht="18">
      <c r="A4" s="55"/>
      <c r="B4" s="55"/>
      <c r="C4" s="55"/>
      <c r="D4" s="55"/>
      <c r="E4" s="137" t="s">
        <v>140</v>
      </c>
      <c r="F4" s="137"/>
      <c r="G4" s="137"/>
      <c r="H4" s="137"/>
      <c r="I4" s="137"/>
    </row>
    <row r="5" spans="1:9" s="3" customFormat="1" ht="18">
      <c r="A5" s="55"/>
      <c r="B5" s="55" t="s">
        <v>141</v>
      </c>
      <c r="C5" s="55"/>
      <c r="D5" s="55"/>
      <c r="E5" s="77" t="s">
        <v>141</v>
      </c>
      <c r="F5" s="55"/>
      <c r="G5" s="55"/>
      <c r="H5" s="55"/>
      <c r="I5" s="55"/>
    </row>
    <row r="6" spans="1:9" ht="15">
      <c r="A6" s="79"/>
      <c r="B6" s="79"/>
      <c r="C6" s="79"/>
      <c r="D6" s="79"/>
      <c r="E6" s="156" t="s">
        <v>151</v>
      </c>
      <c r="F6" s="156"/>
      <c r="G6" s="156"/>
      <c r="H6" s="156"/>
      <c r="I6" s="156"/>
    </row>
    <row r="7" spans="1:10" ht="82.5" customHeight="1">
      <c r="A7" s="136" t="s">
        <v>147</v>
      </c>
      <c r="B7" s="136"/>
      <c r="C7" s="136"/>
      <c r="D7" s="136"/>
      <c r="E7" s="136"/>
      <c r="F7" s="136"/>
      <c r="G7" s="136"/>
      <c r="H7" s="70"/>
      <c r="I7" s="70"/>
      <c r="J7" s="70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51" t="s">
        <v>1</v>
      </c>
      <c r="B9" s="151"/>
      <c r="C9" s="151"/>
      <c r="D9" s="151"/>
      <c r="E9" s="151"/>
      <c r="F9" s="151"/>
      <c r="G9" s="151"/>
    </row>
    <row r="10" spans="1:8" ht="17.2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52" t="s">
        <v>2</v>
      </c>
      <c r="B11" s="6" t="s">
        <v>3</v>
      </c>
      <c r="C11" s="6" t="s">
        <v>4</v>
      </c>
      <c r="D11" s="153" t="s">
        <v>5</v>
      </c>
      <c r="E11" s="7" t="s">
        <v>148</v>
      </c>
      <c r="F11" s="134" t="s">
        <v>142</v>
      </c>
      <c r="G11" s="154" t="s">
        <v>143</v>
      </c>
    </row>
    <row r="12" spans="1:7" ht="24" customHeight="1">
      <c r="A12" s="152"/>
      <c r="B12" s="6" t="s">
        <v>6</v>
      </c>
      <c r="C12" s="6" t="s">
        <v>7</v>
      </c>
      <c r="D12" s="153"/>
      <c r="E12" s="6" t="s">
        <v>8</v>
      </c>
      <c r="F12" s="135"/>
      <c r="G12" s="155"/>
    </row>
    <row r="13" spans="1:8" ht="24" customHeight="1">
      <c r="A13" s="146" t="s">
        <v>9</v>
      </c>
      <c r="B13" s="146"/>
      <c r="C13" s="146"/>
      <c r="D13" s="146"/>
      <c r="E13" s="146"/>
      <c r="F13" s="146"/>
      <c r="G13" s="146"/>
      <c r="H13" s="146"/>
    </row>
    <row r="14" spans="1:7" ht="27.75" customHeight="1" hidden="1">
      <c r="A14" s="8" t="s">
        <v>10</v>
      </c>
      <c r="B14" s="58">
        <v>27.066</v>
      </c>
      <c r="C14" s="59">
        <v>27.413</v>
      </c>
      <c r="D14" s="11">
        <f aca="true" t="shared" si="0" ref="D14:D28">C14/B14%</f>
        <v>101.28205128205128</v>
      </c>
      <c r="E14" s="60">
        <v>27.537</v>
      </c>
      <c r="F14" s="60"/>
      <c r="G14" s="11">
        <f>F14/E14%</f>
        <v>0</v>
      </c>
    </row>
    <row r="15" spans="1:7" ht="16.5" customHeight="1" hidden="1">
      <c r="A15" s="8" t="s">
        <v>11</v>
      </c>
      <c r="B15" s="13">
        <v>8220.49</v>
      </c>
      <c r="C15" s="13">
        <v>9077.98</v>
      </c>
      <c r="D15" s="11">
        <f t="shared" si="0"/>
        <v>110.43113001779699</v>
      </c>
      <c r="E15" s="56">
        <v>10061.61</v>
      </c>
      <c r="F15" s="56"/>
      <c r="G15" s="11">
        <f aca="true" t="shared" si="1" ref="G15:G78">F15/E15%</f>
        <v>0</v>
      </c>
    </row>
    <row r="16" spans="1:7" ht="13.5" hidden="1">
      <c r="A16" s="8" t="s">
        <v>12</v>
      </c>
      <c r="B16" s="13">
        <v>5.54</v>
      </c>
      <c r="C16" s="13">
        <v>5.63</v>
      </c>
      <c r="D16" s="11">
        <f t="shared" si="0"/>
        <v>101.6245487364621</v>
      </c>
      <c r="E16" s="56">
        <v>5.66</v>
      </c>
      <c r="F16" s="56"/>
      <c r="G16" s="11">
        <f t="shared" si="1"/>
        <v>0</v>
      </c>
    </row>
    <row r="17" spans="1:7" ht="13.5" hidden="1">
      <c r="A17" s="8" t="s">
        <v>13</v>
      </c>
      <c r="B17" s="13">
        <v>4.56</v>
      </c>
      <c r="C17" s="13">
        <v>4.68</v>
      </c>
      <c r="D17" s="11">
        <f t="shared" si="0"/>
        <v>102.63157894736842</v>
      </c>
      <c r="E17" s="56">
        <v>4.74</v>
      </c>
      <c r="F17" s="56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ht="28.5" customHeight="1">
      <c r="A19" s="123" t="s">
        <v>144</v>
      </c>
      <c r="B19" s="124">
        <v>7.8</v>
      </c>
      <c r="C19" s="124">
        <v>7.8</v>
      </c>
      <c r="D19" s="11">
        <f t="shared" si="0"/>
        <v>100</v>
      </c>
      <c r="E19" s="125">
        <v>50</v>
      </c>
      <c r="F19" s="125">
        <v>49</v>
      </c>
      <c r="G19" s="11">
        <f t="shared" si="1"/>
        <v>98</v>
      </c>
    </row>
    <row r="20" spans="1:7" ht="28.5" customHeight="1" hidden="1">
      <c r="A20" s="126" t="s">
        <v>15</v>
      </c>
      <c r="B20" s="124">
        <v>6200</v>
      </c>
      <c r="C20" s="124">
        <v>6600</v>
      </c>
      <c r="D20" s="11">
        <f t="shared" si="0"/>
        <v>106.45161290322581</v>
      </c>
      <c r="E20" s="125">
        <v>7080</v>
      </c>
      <c r="F20" s="125"/>
      <c r="G20" s="11">
        <f t="shared" si="1"/>
        <v>0</v>
      </c>
    </row>
    <row r="21" spans="1:7" s="45" customFormat="1" ht="30.75" customHeight="1">
      <c r="A21" s="127" t="s">
        <v>16</v>
      </c>
      <c r="B21" s="128">
        <v>0.6</v>
      </c>
      <c r="C21" s="128">
        <v>0.6</v>
      </c>
      <c r="D21" s="44">
        <f t="shared" si="0"/>
        <v>100</v>
      </c>
      <c r="E21" s="128">
        <v>0.4</v>
      </c>
      <c r="F21" s="128">
        <v>0.3</v>
      </c>
      <c r="G21" s="11">
        <f t="shared" si="1"/>
        <v>75</v>
      </c>
    </row>
    <row r="22" spans="1:7" ht="13.5" hidden="1">
      <c r="A22" s="8" t="s">
        <v>17</v>
      </c>
      <c r="B22" s="9">
        <v>633.25</v>
      </c>
      <c r="C22" s="9">
        <v>665.11</v>
      </c>
      <c r="D22" s="13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3.5" hidden="1">
      <c r="A23" s="14" t="s">
        <v>18</v>
      </c>
      <c r="B23" s="15"/>
      <c r="C23" s="15"/>
      <c r="D23" s="16" t="e">
        <f t="shared" si="0"/>
        <v>#DIV/0!</v>
      </c>
      <c r="E23" s="17"/>
      <c r="F23" s="17"/>
      <c r="G23" s="11" t="e">
        <f t="shared" si="1"/>
        <v>#DIV/0!</v>
      </c>
    </row>
    <row r="24" spans="1:7" ht="13.5" hidden="1">
      <c r="A24" s="14" t="s">
        <v>19</v>
      </c>
      <c r="B24" s="15"/>
      <c r="C24" s="15"/>
      <c r="D24" s="16" t="e">
        <f t="shared" si="0"/>
        <v>#DIV/0!</v>
      </c>
      <c r="E24" s="17"/>
      <c r="F24" s="17"/>
      <c r="G24" s="11" t="e">
        <f t="shared" si="1"/>
        <v>#DIV/0!</v>
      </c>
    </row>
    <row r="25" spans="1:7" ht="13.5" hidden="1">
      <c r="A25" s="8" t="s">
        <v>20</v>
      </c>
      <c r="B25" s="9">
        <v>607.7</v>
      </c>
      <c r="C25" s="9">
        <v>721.9</v>
      </c>
      <c r="D25" s="13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1" customFormat="1" ht="13.5" hidden="1">
      <c r="A26" s="18" t="s">
        <v>21</v>
      </c>
      <c r="B26" s="19"/>
      <c r="C26" s="19"/>
      <c r="D26" s="16" t="e">
        <f t="shared" si="0"/>
        <v>#DIV/0!</v>
      </c>
      <c r="E26" s="20"/>
      <c r="F26" s="20"/>
      <c r="G26" s="11" t="e">
        <f t="shared" si="1"/>
        <v>#DIV/0!</v>
      </c>
      <c r="H26" s="21" t="s">
        <v>22</v>
      </c>
    </row>
    <row r="27" spans="1:7" s="21" customFormat="1" ht="14.25" customHeight="1" hidden="1">
      <c r="A27" s="22" t="s">
        <v>23</v>
      </c>
      <c r="B27" s="9">
        <v>2728.47</v>
      </c>
      <c r="C27" s="9">
        <v>2729.86</v>
      </c>
      <c r="D27" s="13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1" customFormat="1" ht="27.75" customHeight="1" hidden="1">
      <c r="A28" s="23" t="s">
        <v>24</v>
      </c>
      <c r="B28" s="9">
        <v>48.5</v>
      </c>
      <c r="C28" s="9">
        <v>52.1</v>
      </c>
      <c r="D28" s="13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41" t="s">
        <v>25</v>
      </c>
      <c r="B29" s="141"/>
      <c r="C29" s="141"/>
      <c r="D29" s="141"/>
      <c r="E29" s="141"/>
      <c r="F29" s="141"/>
      <c r="G29" s="141"/>
    </row>
    <row r="30" spans="1:7" ht="13.5" customHeight="1" hidden="1">
      <c r="A30" s="24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4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26" customFormat="1" ht="27.75" customHeight="1" hidden="1">
      <c r="A37" s="8" t="s">
        <v>34</v>
      </c>
      <c r="B37" s="10">
        <v>424.2</v>
      </c>
      <c r="C37" s="10">
        <v>436.5</v>
      </c>
      <c r="D37" s="25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26" customFormat="1" ht="27.75" customHeight="1" hidden="1">
      <c r="A38" s="8" t="s">
        <v>35</v>
      </c>
      <c r="B38" s="10">
        <v>3180</v>
      </c>
      <c r="C38" s="10">
        <v>3211.6</v>
      </c>
      <c r="D38" s="25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26" customFormat="1" ht="27.75" customHeight="1" hidden="1">
      <c r="A39" s="8" t="s">
        <v>36</v>
      </c>
      <c r="B39" s="10">
        <v>69.8</v>
      </c>
      <c r="C39" s="10">
        <v>73.2</v>
      </c>
      <c r="D39" s="25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49" customFormat="1" ht="12.75" customHeight="1" hidden="1">
      <c r="A42" s="46" t="s">
        <v>39</v>
      </c>
      <c r="B42" s="47">
        <v>182.9</v>
      </c>
      <c r="C42" s="47">
        <v>0</v>
      </c>
      <c r="D42" s="48">
        <f t="shared" si="2"/>
        <v>0</v>
      </c>
      <c r="E42" s="47">
        <v>0</v>
      </c>
      <c r="F42" s="47"/>
      <c r="G42" s="11" t="e">
        <f t="shared" si="1"/>
        <v>#DIV/0!</v>
      </c>
    </row>
    <row r="43" spans="1:7" s="49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26" customFormat="1" ht="20.25" customHeight="1" hidden="1">
      <c r="A44" s="8" t="s">
        <v>40</v>
      </c>
      <c r="B44" s="10">
        <v>2684.79</v>
      </c>
      <c r="C44" s="10">
        <v>2697.69</v>
      </c>
      <c r="D44" s="25">
        <f t="shared" si="2"/>
        <v>100.48048450716816</v>
      </c>
      <c r="E44" s="10">
        <v>2723.39</v>
      </c>
      <c r="F44" s="10"/>
      <c r="G44" s="11">
        <f t="shared" si="1"/>
        <v>0</v>
      </c>
      <c r="H44" s="27" t="s">
        <v>41</v>
      </c>
    </row>
    <row r="45" spans="1:7" s="26" customFormat="1" ht="29.25" customHeight="1" hidden="1">
      <c r="A45" s="8" t="s">
        <v>42</v>
      </c>
      <c r="B45" s="57">
        <v>8.07</v>
      </c>
      <c r="C45" s="57">
        <v>15.27</v>
      </c>
      <c r="D45" s="25">
        <f t="shared" si="2"/>
        <v>189.21933085501857</v>
      </c>
      <c r="E45" s="57">
        <v>16.66</v>
      </c>
      <c r="F45" s="57"/>
      <c r="G45" s="11">
        <f t="shared" si="1"/>
        <v>0</v>
      </c>
    </row>
    <row r="46" spans="1:8" ht="12.75" customHeight="1" hidden="1">
      <c r="A46" s="8" t="s">
        <v>43</v>
      </c>
      <c r="B46" s="13"/>
      <c r="C46" s="13"/>
      <c r="D46" s="11" t="e">
        <f t="shared" si="2"/>
        <v>#DIV/0!</v>
      </c>
      <c r="E46" s="13"/>
      <c r="F46" s="13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3">
        <v>0</v>
      </c>
      <c r="C47" s="13">
        <v>0</v>
      </c>
      <c r="D47" s="11" t="e">
        <f t="shared" si="2"/>
        <v>#DIV/0!</v>
      </c>
      <c r="E47" s="13">
        <v>0</v>
      </c>
      <c r="F47" s="13"/>
      <c r="G47" s="11" t="e">
        <f t="shared" si="1"/>
        <v>#DIV/0!</v>
      </c>
    </row>
    <row r="48" spans="1:7" ht="12.75" customHeight="1" hidden="1">
      <c r="A48" s="28" t="s">
        <v>46</v>
      </c>
      <c r="B48" s="61"/>
      <c r="C48" s="61"/>
      <c r="D48" s="11" t="e">
        <f t="shared" si="2"/>
        <v>#DIV/0!</v>
      </c>
      <c r="E48" s="61"/>
      <c r="F48" s="61"/>
      <c r="G48" s="11" t="e">
        <f t="shared" si="1"/>
        <v>#DIV/0!</v>
      </c>
    </row>
    <row r="49" spans="1:7" ht="12.75" customHeight="1" hidden="1">
      <c r="A49" s="8" t="s">
        <v>47</v>
      </c>
      <c r="B49" s="13">
        <v>0</v>
      </c>
      <c r="C49" s="13">
        <v>0</v>
      </c>
      <c r="D49" s="11" t="e">
        <f t="shared" si="2"/>
        <v>#DIV/0!</v>
      </c>
      <c r="E49" s="13">
        <v>0</v>
      </c>
      <c r="F49" s="13"/>
      <c r="G49" s="11" t="e">
        <f t="shared" si="1"/>
        <v>#DIV/0!</v>
      </c>
    </row>
    <row r="50" spans="1:8" s="29" customFormat="1" ht="26.25" customHeight="1" hidden="1">
      <c r="A50" s="8" t="s">
        <v>48</v>
      </c>
      <c r="B50" s="57">
        <v>3.9</v>
      </c>
      <c r="C50" s="57">
        <v>4.2</v>
      </c>
      <c r="D50" s="25">
        <f t="shared" si="2"/>
        <v>107.6923076923077</v>
      </c>
      <c r="E50" s="57">
        <v>4.22</v>
      </c>
      <c r="F50" s="57"/>
      <c r="G50" s="11">
        <f t="shared" si="1"/>
        <v>0</v>
      </c>
      <c r="H50" s="29" t="s">
        <v>22</v>
      </c>
    </row>
    <row r="51" spans="1:7" s="26" customFormat="1" ht="36" customHeight="1" hidden="1">
      <c r="A51" s="8" t="s">
        <v>49</v>
      </c>
      <c r="B51" s="10">
        <v>0</v>
      </c>
      <c r="C51" s="10">
        <v>0</v>
      </c>
      <c r="D51" s="25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27" hidden="1">
      <c r="A52" s="24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0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0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0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41" t="s">
        <v>55</v>
      </c>
      <c r="B56" s="141"/>
      <c r="C56" s="141"/>
      <c r="D56" s="141"/>
      <c r="E56" s="141"/>
      <c r="F56" s="141"/>
      <c r="G56" s="141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3.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3.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3.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26" customFormat="1" ht="13.5" hidden="1">
      <c r="A61" s="8" t="s">
        <v>60</v>
      </c>
      <c r="B61" s="31">
        <v>4.5</v>
      </c>
      <c r="C61" s="31">
        <v>4.6</v>
      </c>
      <c r="D61" s="25">
        <f aca="true" t="shared" si="3" ref="D61:D74">C61/B61%</f>
        <v>102.22222222222221</v>
      </c>
      <c r="E61" s="31">
        <v>4.7</v>
      </c>
      <c r="F61" s="31"/>
      <c r="G61" s="11">
        <f t="shared" si="1"/>
        <v>0</v>
      </c>
    </row>
    <row r="62" spans="1:7" ht="13.5">
      <c r="A62" s="71" t="s">
        <v>61</v>
      </c>
      <c r="B62" s="72">
        <v>2.85</v>
      </c>
      <c r="C62" s="72">
        <v>3.065</v>
      </c>
      <c r="D62" s="73">
        <f t="shared" si="3"/>
        <v>107.54385964912281</v>
      </c>
      <c r="E62" s="74">
        <f>E65+E64</f>
        <v>3.42</v>
      </c>
      <c r="F62" s="72">
        <v>0</v>
      </c>
      <c r="G62" s="73">
        <f t="shared" si="1"/>
        <v>0</v>
      </c>
    </row>
    <row r="63" spans="1:7" ht="12.75" customHeight="1" hidden="1">
      <c r="A63" s="30" t="s">
        <v>52</v>
      </c>
      <c r="B63" s="50">
        <v>0</v>
      </c>
      <c r="C63" s="6">
        <v>0</v>
      </c>
      <c r="D63" s="11">
        <v>0</v>
      </c>
      <c r="E63" s="6">
        <v>0</v>
      </c>
      <c r="F63" s="6"/>
      <c r="G63" s="11" t="e">
        <f t="shared" si="1"/>
        <v>#DIV/0!</v>
      </c>
    </row>
    <row r="64" spans="1:7" ht="28.5" customHeight="1">
      <c r="A64" s="30" t="s">
        <v>53</v>
      </c>
      <c r="B64" s="32">
        <v>0.05</v>
      </c>
      <c r="C64" s="32">
        <v>0.065</v>
      </c>
      <c r="D64" s="11">
        <f t="shared" si="3"/>
        <v>130</v>
      </c>
      <c r="E64" s="32">
        <v>0.16</v>
      </c>
      <c r="F64" s="32">
        <v>0.2</v>
      </c>
      <c r="G64" s="11">
        <f>F64/E64%</f>
        <v>125</v>
      </c>
    </row>
    <row r="65" spans="1:7" ht="15" customHeight="1">
      <c r="A65" s="30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3.26</v>
      </c>
      <c r="F65" s="6">
        <v>3.2</v>
      </c>
      <c r="G65" s="11">
        <f t="shared" si="1"/>
        <v>98.159509202454</v>
      </c>
    </row>
    <row r="66" spans="1:7" ht="13.5">
      <c r="A66" s="71" t="s">
        <v>63</v>
      </c>
      <c r="B66" s="72">
        <v>3.99</v>
      </c>
      <c r="C66" s="74">
        <v>4.01</v>
      </c>
      <c r="D66" s="73">
        <f t="shared" si="3"/>
        <v>100.50125313283206</v>
      </c>
      <c r="E66" s="74">
        <f>SUM(E68:E69)</f>
        <v>3.91</v>
      </c>
      <c r="F66" s="74">
        <f>F67+F68+F69</f>
        <v>3.5</v>
      </c>
      <c r="G66" s="73">
        <f>F66/E66%</f>
        <v>89.51406649616368</v>
      </c>
    </row>
    <row r="67" spans="1:7" ht="12.75" customHeight="1">
      <c r="A67" s="30" t="s">
        <v>52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 ht="29.25" customHeight="1">
      <c r="A68" s="30" t="s">
        <v>53</v>
      </c>
      <c r="B68" s="6">
        <v>1.1</v>
      </c>
      <c r="C68" s="32">
        <v>1.11</v>
      </c>
      <c r="D68" s="11">
        <f t="shared" si="3"/>
        <v>100.9090909090909</v>
      </c>
      <c r="E68" s="6">
        <v>0.76</v>
      </c>
      <c r="F68" s="6">
        <v>0.5</v>
      </c>
      <c r="G68" s="11">
        <f t="shared" si="1"/>
        <v>65.78947368421052</v>
      </c>
    </row>
    <row r="69" spans="1:7" ht="15.75" customHeight="1">
      <c r="A69" s="30" t="s">
        <v>62</v>
      </c>
      <c r="B69" s="32">
        <v>2.89</v>
      </c>
      <c r="C69" s="32">
        <v>2.9</v>
      </c>
      <c r="D69" s="11">
        <f t="shared" si="3"/>
        <v>100.34602076124567</v>
      </c>
      <c r="E69" s="32">
        <v>3.15</v>
      </c>
      <c r="F69" s="32">
        <v>3</v>
      </c>
      <c r="G69" s="11">
        <f t="shared" si="1"/>
        <v>95.23809523809524</v>
      </c>
    </row>
    <row r="70" spans="1:7" ht="15.75" customHeight="1" hidden="1">
      <c r="A70" s="24" t="s">
        <v>64</v>
      </c>
      <c r="B70" s="32">
        <v>0.52</v>
      </c>
      <c r="C70" s="32">
        <v>0.54</v>
      </c>
      <c r="D70" s="11">
        <f t="shared" si="3"/>
        <v>103.84615384615385</v>
      </c>
      <c r="E70" s="32">
        <v>0.55</v>
      </c>
      <c r="F70" s="84"/>
      <c r="G70" s="80">
        <f t="shared" si="1"/>
        <v>0</v>
      </c>
    </row>
    <row r="71" spans="1:7" ht="15" customHeight="1" hidden="1">
      <c r="A71" s="30" t="s">
        <v>52</v>
      </c>
      <c r="B71" s="32">
        <v>0.1</v>
      </c>
      <c r="C71" s="6">
        <v>0.1</v>
      </c>
      <c r="D71" s="11">
        <f t="shared" si="3"/>
        <v>100</v>
      </c>
      <c r="E71" s="6">
        <v>0.1</v>
      </c>
      <c r="F71" s="83"/>
      <c r="G71" s="80">
        <f t="shared" si="1"/>
        <v>0</v>
      </c>
    </row>
    <row r="72" spans="1:7" ht="27" hidden="1">
      <c r="A72" s="30" t="s">
        <v>53</v>
      </c>
      <c r="B72" s="32">
        <v>0.05</v>
      </c>
      <c r="C72" s="32">
        <v>0.06</v>
      </c>
      <c r="D72" s="11">
        <f t="shared" si="3"/>
        <v>120</v>
      </c>
      <c r="E72" s="32">
        <v>0.07</v>
      </c>
      <c r="F72" s="84"/>
      <c r="G72" s="80">
        <f t="shared" si="1"/>
        <v>0</v>
      </c>
    </row>
    <row r="73" spans="1:7" ht="15.75" customHeight="1" hidden="1">
      <c r="A73" s="30" t="s">
        <v>62</v>
      </c>
      <c r="B73" s="32">
        <v>0.37</v>
      </c>
      <c r="C73" s="32">
        <v>0.38</v>
      </c>
      <c r="D73" s="11">
        <f t="shared" si="3"/>
        <v>102.7027027027027</v>
      </c>
      <c r="E73" s="32">
        <v>0.38</v>
      </c>
      <c r="F73" s="84"/>
      <c r="G73" s="80">
        <f t="shared" si="1"/>
        <v>0</v>
      </c>
    </row>
    <row r="74" spans="1:7" s="26" customFormat="1" ht="15.75" customHeight="1" hidden="1">
      <c r="A74" s="24" t="s">
        <v>65</v>
      </c>
      <c r="B74" s="33">
        <v>0.0225</v>
      </c>
      <c r="C74" s="33">
        <v>0.0225</v>
      </c>
      <c r="D74" s="11">
        <f t="shared" si="3"/>
        <v>100</v>
      </c>
      <c r="E74" s="33">
        <v>0.024</v>
      </c>
      <c r="F74" s="85"/>
      <c r="G74" s="80">
        <f t="shared" si="1"/>
        <v>0</v>
      </c>
    </row>
    <row r="75" spans="1:7" s="26" customFormat="1" ht="12.75" customHeight="1" hidden="1">
      <c r="A75" s="30" t="s">
        <v>52</v>
      </c>
      <c r="B75" s="31">
        <v>0</v>
      </c>
      <c r="C75" s="31">
        <v>0</v>
      </c>
      <c r="D75" s="11">
        <v>0</v>
      </c>
      <c r="E75" s="31">
        <v>0</v>
      </c>
      <c r="F75" s="86"/>
      <c r="G75" s="80" t="e">
        <f t="shared" si="1"/>
        <v>#DIV/0!</v>
      </c>
    </row>
    <row r="76" spans="1:7" s="26" customFormat="1" ht="30" customHeight="1" hidden="1">
      <c r="A76" s="30" t="s">
        <v>53</v>
      </c>
      <c r="B76" s="33">
        <v>0.006</v>
      </c>
      <c r="C76" s="33">
        <v>0.006</v>
      </c>
      <c r="D76" s="11">
        <f aca="true" t="shared" si="4" ref="D76:D92">C76/B76%</f>
        <v>100</v>
      </c>
      <c r="E76" s="33">
        <v>0.007</v>
      </c>
      <c r="F76" s="85"/>
      <c r="G76" s="80">
        <f t="shared" si="1"/>
        <v>0</v>
      </c>
    </row>
    <row r="77" spans="1:7" s="26" customFormat="1" ht="15.75" customHeight="1" hidden="1">
      <c r="A77" s="30" t="s">
        <v>62</v>
      </c>
      <c r="B77" s="33">
        <v>0.0165</v>
      </c>
      <c r="C77" s="33">
        <v>0.0165</v>
      </c>
      <c r="D77" s="11">
        <f t="shared" si="4"/>
        <v>100</v>
      </c>
      <c r="E77" s="33">
        <v>0.017</v>
      </c>
      <c r="F77" s="85"/>
      <c r="G77" s="80">
        <f t="shared" si="1"/>
        <v>0</v>
      </c>
    </row>
    <row r="78" spans="1:7" s="26" customFormat="1" ht="16.5" customHeight="1">
      <c r="A78" s="71" t="s">
        <v>66</v>
      </c>
      <c r="B78" s="74">
        <v>7.575</v>
      </c>
      <c r="C78" s="74">
        <v>6.701</v>
      </c>
      <c r="D78" s="73">
        <f t="shared" si="4"/>
        <v>88.46204620462046</v>
      </c>
      <c r="E78" s="74">
        <f>SUM(E79:E81)</f>
        <v>4.02</v>
      </c>
      <c r="F78" s="74">
        <f>SUM(F79:F81)</f>
        <v>4.537</v>
      </c>
      <c r="G78" s="73">
        <f t="shared" si="1"/>
        <v>112.86069651741295</v>
      </c>
    </row>
    <row r="79" spans="1:7" ht="14.25" customHeight="1">
      <c r="A79" s="30" t="s">
        <v>52</v>
      </c>
      <c r="B79" s="32">
        <v>5.1</v>
      </c>
      <c r="C79" s="32">
        <v>4.84</v>
      </c>
      <c r="D79" s="11">
        <f t="shared" si="4"/>
        <v>94.90196078431373</v>
      </c>
      <c r="E79" s="32">
        <v>3.3</v>
      </c>
      <c r="F79" s="32">
        <v>3.56</v>
      </c>
      <c r="G79" s="11">
        <f aca="true" t="shared" si="5" ref="G79:G118">F79/E79%</f>
        <v>107.87878787878788</v>
      </c>
    </row>
    <row r="80" spans="1:7" ht="30.75" customHeight="1">
      <c r="A80" s="30" t="s">
        <v>53</v>
      </c>
      <c r="B80" s="32">
        <v>0.01</v>
      </c>
      <c r="C80" s="32">
        <v>0.011</v>
      </c>
      <c r="D80" s="11">
        <f t="shared" si="4"/>
        <v>109.99999999999999</v>
      </c>
      <c r="E80" s="32">
        <v>0.05</v>
      </c>
      <c r="F80" s="32">
        <v>0.027</v>
      </c>
      <c r="G80" s="11">
        <f t="shared" si="5"/>
        <v>54</v>
      </c>
    </row>
    <row r="81" spans="1:7" ht="13.5">
      <c r="A81" s="30" t="s">
        <v>62</v>
      </c>
      <c r="B81" s="6">
        <v>2.465</v>
      </c>
      <c r="C81" s="32">
        <v>1.85</v>
      </c>
      <c r="D81" s="11">
        <f t="shared" si="4"/>
        <v>75.05070993914808</v>
      </c>
      <c r="E81" s="32">
        <v>0.67</v>
      </c>
      <c r="F81" s="32">
        <v>0.95</v>
      </c>
      <c r="G81" s="11">
        <f t="shared" si="5"/>
        <v>141.79104477611938</v>
      </c>
    </row>
    <row r="82" spans="1:7" s="26" customFormat="1" ht="13.5">
      <c r="A82" s="71" t="s">
        <v>67</v>
      </c>
      <c r="B82" s="74">
        <v>2.506</v>
      </c>
      <c r="C82" s="74">
        <v>2.745</v>
      </c>
      <c r="D82" s="73">
        <f t="shared" si="4"/>
        <v>109.53711093375898</v>
      </c>
      <c r="E82" s="74">
        <f>SUM(E83:E85)</f>
        <v>1.528</v>
      </c>
      <c r="F82" s="74">
        <f>F83+F84+F85</f>
        <v>0.32799999999999996</v>
      </c>
      <c r="G82" s="73">
        <f t="shared" si="5"/>
        <v>21.465968586387433</v>
      </c>
    </row>
    <row r="83" spans="1:7" ht="15" customHeight="1">
      <c r="A83" s="30" t="s">
        <v>52</v>
      </c>
      <c r="B83" s="32">
        <v>1.6</v>
      </c>
      <c r="C83" s="32">
        <v>1.6</v>
      </c>
      <c r="D83" s="11">
        <f t="shared" si="4"/>
        <v>100</v>
      </c>
      <c r="E83" s="32">
        <v>0</v>
      </c>
      <c r="F83" s="32">
        <v>0</v>
      </c>
      <c r="G83" s="11">
        <v>0</v>
      </c>
    </row>
    <row r="84" spans="1:7" ht="30" customHeight="1">
      <c r="A84" s="30" t="s">
        <v>53</v>
      </c>
      <c r="B84" s="32">
        <v>0.006</v>
      </c>
      <c r="C84" s="32">
        <v>0.15</v>
      </c>
      <c r="D84" s="11">
        <f t="shared" si="4"/>
        <v>2500</v>
      </c>
      <c r="E84" s="32">
        <v>0.8</v>
      </c>
      <c r="F84" s="32">
        <v>0.175</v>
      </c>
      <c r="G84" s="11">
        <f t="shared" si="5"/>
        <v>21.874999999999996</v>
      </c>
    </row>
    <row r="85" spans="1:7" ht="13.5">
      <c r="A85" s="30" t="s">
        <v>62</v>
      </c>
      <c r="B85" s="32">
        <v>0.9</v>
      </c>
      <c r="C85" s="32">
        <v>0.995</v>
      </c>
      <c r="D85" s="11">
        <f t="shared" si="4"/>
        <v>110.55555555555554</v>
      </c>
      <c r="E85" s="32">
        <v>0.728</v>
      </c>
      <c r="F85" s="32">
        <v>0.153</v>
      </c>
      <c r="G85" s="11">
        <f t="shared" si="5"/>
        <v>21.016483516483515</v>
      </c>
    </row>
    <row r="86" spans="1:7" s="26" customFormat="1" ht="13.5" hidden="1">
      <c r="A86" s="8" t="s">
        <v>68</v>
      </c>
      <c r="B86" s="34">
        <v>3.43</v>
      </c>
      <c r="C86" s="34">
        <v>3.44</v>
      </c>
      <c r="D86" s="25">
        <f t="shared" si="4"/>
        <v>100.29154518950436</v>
      </c>
      <c r="E86" s="34">
        <v>3.46</v>
      </c>
      <c r="F86" s="87"/>
      <c r="G86" s="80">
        <f t="shared" si="5"/>
        <v>0</v>
      </c>
    </row>
    <row r="87" spans="1:7" ht="12.75" customHeight="1" hidden="1">
      <c r="A87" s="30" t="s">
        <v>52</v>
      </c>
      <c r="B87" s="6">
        <v>0</v>
      </c>
      <c r="C87" s="6">
        <v>0</v>
      </c>
      <c r="D87" s="11">
        <v>0</v>
      </c>
      <c r="E87" s="6">
        <v>0</v>
      </c>
      <c r="F87" s="83"/>
      <c r="G87" s="80" t="e">
        <f t="shared" si="5"/>
        <v>#DIV/0!</v>
      </c>
    </row>
    <row r="88" spans="1:7" ht="30.75" customHeight="1" hidden="1">
      <c r="A88" s="30" t="s">
        <v>53</v>
      </c>
      <c r="B88" s="32">
        <v>0.03</v>
      </c>
      <c r="C88" s="32">
        <v>0.03</v>
      </c>
      <c r="D88" s="11">
        <f t="shared" si="4"/>
        <v>100</v>
      </c>
      <c r="E88" s="32">
        <v>0.03</v>
      </c>
      <c r="F88" s="84"/>
      <c r="G88" s="80">
        <f t="shared" si="5"/>
        <v>0</v>
      </c>
    </row>
    <row r="89" spans="1:7" ht="16.5" customHeight="1" hidden="1">
      <c r="A89" s="30" t="s">
        <v>62</v>
      </c>
      <c r="B89" s="32">
        <v>3.4</v>
      </c>
      <c r="C89" s="32">
        <v>3.41</v>
      </c>
      <c r="D89" s="11">
        <f t="shared" si="4"/>
        <v>100.29411764705883</v>
      </c>
      <c r="E89" s="32">
        <v>3.43</v>
      </c>
      <c r="F89" s="84"/>
      <c r="G89" s="80">
        <f t="shared" si="5"/>
        <v>0</v>
      </c>
    </row>
    <row r="90" spans="1:8" s="26" customFormat="1" ht="29.25" customHeight="1">
      <c r="A90" s="75" t="s">
        <v>69</v>
      </c>
      <c r="B90" s="73">
        <v>11</v>
      </c>
      <c r="C90" s="73">
        <v>12.1</v>
      </c>
      <c r="D90" s="73">
        <f t="shared" si="4"/>
        <v>110</v>
      </c>
      <c r="E90" s="73">
        <f>SUM(E91:E92)</f>
        <v>100</v>
      </c>
      <c r="F90" s="73">
        <f>F91+F92</f>
        <v>4.4</v>
      </c>
      <c r="G90" s="73">
        <f t="shared" si="5"/>
        <v>4.4</v>
      </c>
      <c r="H90" s="26" t="s">
        <v>70</v>
      </c>
    </row>
    <row r="91" spans="1:7" ht="15" customHeight="1">
      <c r="A91" s="30" t="s">
        <v>52</v>
      </c>
      <c r="B91" s="11">
        <v>5.4</v>
      </c>
      <c r="C91" s="11">
        <v>6</v>
      </c>
      <c r="D91" s="11">
        <f t="shared" si="4"/>
        <v>111.1111111111111</v>
      </c>
      <c r="E91" s="11">
        <v>65</v>
      </c>
      <c r="F91" s="11">
        <v>1.2</v>
      </c>
      <c r="G91" s="11">
        <f t="shared" si="5"/>
        <v>1.846153846153846</v>
      </c>
    </row>
    <row r="92" spans="1:7" ht="27">
      <c r="A92" s="30" t="s">
        <v>53</v>
      </c>
      <c r="B92" s="11">
        <v>5.6</v>
      </c>
      <c r="C92" s="11">
        <v>6.2</v>
      </c>
      <c r="D92" s="11">
        <f t="shared" si="4"/>
        <v>110.71428571428572</v>
      </c>
      <c r="E92" s="11">
        <v>35</v>
      </c>
      <c r="F92" s="11">
        <v>3.2</v>
      </c>
      <c r="G92" s="11">
        <f t="shared" si="5"/>
        <v>9.142857142857144</v>
      </c>
    </row>
    <row r="93" spans="1:7" ht="12.75" customHeight="1" hidden="1">
      <c r="A93" s="30" t="s">
        <v>62</v>
      </c>
      <c r="B93" s="51">
        <v>0</v>
      </c>
      <c r="C93" s="51">
        <v>0</v>
      </c>
      <c r="D93" s="51">
        <v>0</v>
      </c>
      <c r="E93" s="51">
        <v>0</v>
      </c>
      <c r="F93" s="51"/>
      <c r="G93" s="11" t="e">
        <f t="shared" si="5"/>
        <v>#DIV/0!</v>
      </c>
    </row>
    <row r="94" spans="1:7" ht="28.5" customHeight="1">
      <c r="A94" s="141" t="s">
        <v>71</v>
      </c>
      <c r="B94" s="141"/>
      <c r="C94" s="141"/>
      <c r="D94" s="141"/>
      <c r="E94" s="141"/>
      <c r="F94" s="141"/>
      <c r="G94" s="141"/>
    </row>
    <row r="95" spans="1:7" ht="14.25" customHeight="1">
      <c r="A95" s="71" t="s">
        <v>72</v>
      </c>
      <c r="B95" s="76">
        <v>2539</v>
      </c>
      <c r="C95" s="76">
        <v>2512</v>
      </c>
      <c r="D95" s="73">
        <f aca="true" t="shared" si="6" ref="D95:D113">C95/B95%</f>
        <v>98.93658920834974</v>
      </c>
      <c r="E95" s="76">
        <f>SUM(E96:E98)</f>
        <v>1015</v>
      </c>
      <c r="F95" s="76">
        <f>F96+F97+F98</f>
        <v>1096</v>
      </c>
      <c r="G95" s="73">
        <f t="shared" si="5"/>
        <v>107.98029556650246</v>
      </c>
    </row>
    <row r="96" spans="1:7" ht="14.25" customHeight="1" hidden="1">
      <c r="A96" s="30" t="s">
        <v>52</v>
      </c>
      <c r="B96" s="9">
        <v>1882</v>
      </c>
      <c r="C96" s="9">
        <v>1723</v>
      </c>
      <c r="D96" s="11">
        <f t="shared" si="6"/>
        <v>91.55154091392136</v>
      </c>
      <c r="E96" s="9">
        <v>0</v>
      </c>
      <c r="F96" s="9">
        <v>0</v>
      </c>
      <c r="G96" s="129">
        <v>0</v>
      </c>
    </row>
    <row r="97" spans="1:7" ht="27">
      <c r="A97" s="30" t="s">
        <v>53</v>
      </c>
      <c r="B97" s="9">
        <v>153</v>
      </c>
      <c r="C97" s="9">
        <v>189</v>
      </c>
      <c r="D97" s="11">
        <f t="shared" si="6"/>
        <v>123.52941176470588</v>
      </c>
      <c r="E97" s="9">
        <v>385</v>
      </c>
      <c r="F97" s="9">
        <v>470</v>
      </c>
      <c r="G97" s="11">
        <f>F97/E97%</f>
        <v>122.07792207792208</v>
      </c>
    </row>
    <row r="98" spans="1:7" ht="14.25" customHeight="1">
      <c r="A98" s="30" t="s">
        <v>62</v>
      </c>
      <c r="B98" s="9">
        <v>504</v>
      </c>
      <c r="C98" s="9">
        <v>600</v>
      </c>
      <c r="D98" s="11">
        <f t="shared" si="6"/>
        <v>119.04761904761905</v>
      </c>
      <c r="E98" s="9">
        <v>630</v>
      </c>
      <c r="F98" s="9">
        <v>626</v>
      </c>
      <c r="G98" s="11">
        <f t="shared" si="5"/>
        <v>99.36507936507937</v>
      </c>
    </row>
    <row r="99" spans="1:7" ht="27">
      <c r="A99" s="35" t="s">
        <v>73</v>
      </c>
      <c r="B99" s="9">
        <v>787</v>
      </c>
      <c r="C99" s="9">
        <v>795</v>
      </c>
      <c r="D99" s="11">
        <f t="shared" si="6"/>
        <v>101.01651842439644</v>
      </c>
      <c r="E99" s="9">
        <f>SUM(E100:E102)</f>
        <v>261</v>
      </c>
      <c r="F99" s="9">
        <f>F100+F101+F102</f>
        <v>312</v>
      </c>
      <c r="G99" s="11">
        <f t="shared" si="5"/>
        <v>119.54022988505747</v>
      </c>
    </row>
    <row r="100" spans="1:7" ht="14.25" customHeight="1" hidden="1">
      <c r="A100" s="36" t="s">
        <v>52</v>
      </c>
      <c r="B100" s="9">
        <v>605</v>
      </c>
      <c r="C100" s="9">
        <v>605</v>
      </c>
      <c r="D100" s="11">
        <f t="shared" si="6"/>
        <v>100</v>
      </c>
      <c r="E100" s="9">
        <v>0</v>
      </c>
      <c r="F100" s="9">
        <v>0</v>
      </c>
      <c r="G100" s="11">
        <v>0</v>
      </c>
    </row>
    <row r="101" spans="1:7" ht="27">
      <c r="A101" s="36" t="s">
        <v>53</v>
      </c>
      <c r="B101" s="9">
        <v>13</v>
      </c>
      <c r="C101" s="9">
        <v>45</v>
      </c>
      <c r="D101" s="11">
        <f t="shared" si="6"/>
        <v>346.15384615384613</v>
      </c>
      <c r="E101" s="9">
        <v>165</v>
      </c>
      <c r="F101" s="9">
        <v>222</v>
      </c>
      <c r="G101" s="11">
        <f t="shared" si="5"/>
        <v>134.54545454545456</v>
      </c>
    </row>
    <row r="102" spans="1:7" ht="14.25" customHeight="1">
      <c r="A102" s="36" t="s">
        <v>62</v>
      </c>
      <c r="B102" s="9">
        <v>169</v>
      </c>
      <c r="C102" s="9">
        <v>145</v>
      </c>
      <c r="D102" s="11">
        <f t="shared" si="6"/>
        <v>85.79881656804734</v>
      </c>
      <c r="E102" s="9">
        <v>96</v>
      </c>
      <c r="F102" s="9">
        <v>90</v>
      </c>
      <c r="G102" s="11">
        <f t="shared" si="5"/>
        <v>93.75</v>
      </c>
    </row>
    <row r="103" spans="1:7" s="26" customFormat="1" ht="14.25" customHeight="1" hidden="1">
      <c r="A103" s="71" t="s">
        <v>74</v>
      </c>
      <c r="B103" s="76">
        <v>1825</v>
      </c>
      <c r="C103" s="76">
        <v>0</v>
      </c>
      <c r="D103" s="73">
        <f t="shared" si="6"/>
        <v>0</v>
      </c>
      <c r="E103" s="76">
        <v>0</v>
      </c>
      <c r="F103" s="88">
        <v>0</v>
      </c>
      <c r="G103" s="82">
        <v>0</v>
      </c>
    </row>
    <row r="104" spans="1:7" ht="14.25" customHeight="1" hidden="1">
      <c r="A104" s="30" t="s">
        <v>52</v>
      </c>
      <c r="B104" s="9">
        <v>0</v>
      </c>
      <c r="C104" s="9">
        <v>0</v>
      </c>
      <c r="D104" s="11">
        <v>0</v>
      </c>
      <c r="E104" s="9">
        <v>0</v>
      </c>
      <c r="F104" s="89">
        <v>0</v>
      </c>
      <c r="G104" s="80">
        <v>0</v>
      </c>
    </row>
    <row r="105" spans="1:7" ht="29.25" customHeight="1" hidden="1">
      <c r="A105" s="30" t="s">
        <v>53</v>
      </c>
      <c r="B105" s="9">
        <v>5</v>
      </c>
      <c r="C105" s="9">
        <v>0</v>
      </c>
      <c r="D105" s="11">
        <f t="shared" si="6"/>
        <v>0</v>
      </c>
      <c r="E105" s="9">
        <v>0</v>
      </c>
      <c r="F105" s="89">
        <v>0</v>
      </c>
      <c r="G105" s="80">
        <v>0</v>
      </c>
    </row>
    <row r="106" spans="1:7" ht="14.25" customHeight="1" hidden="1">
      <c r="A106" s="30" t="s">
        <v>62</v>
      </c>
      <c r="B106" s="9">
        <v>1820</v>
      </c>
      <c r="C106" s="9">
        <v>0</v>
      </c>
      <c r="D106" s="11">
        <f t="shared" si="6"/>
        <v>0</v>
      </c>
      <c r="E106" s="9">
        <v>0</v>
      </c>
      <c r="F106" s="89">
        <v>0</v>
      </c>
      <c r="G106" s="80">
        <v>0</v>
      </c>
    </row>
    <row r="107" spans="1:7" ht="14.25" customHeight="1">
      <c r="A107" s="71" t="s">
        <v>75</v>
      </c>
      <c r="B107" s="76">
        <v>425</v>
      </c>
      <c r="C107" s="76">
        <v>525</v>
      </c>
      <c r="D107" s="73">
        <f t="shared" si="6"/>
        <v>123.52941176470588</v>
      </c>
      <c r="E107" s="76">
        <v>1810</v>
      </c>
      <c r="F107" s="76">
        <v>2350</v>
      </c>
      <c r="G107" s="73">
        <f t="shared" si="5"/>
        <v>129.8342541436464</v>
      </c>
    </row>
    <row r="108" spans="1:7" s="26" customFormat="1" ht="14.25" customHeight="1">
      <c r="A108" s="71" t="s">
        <v>76</v>
      </c>
      <c r="B108" s="76">
        <v>322</v>
      </c>
      <c r="C108" s="76">
        <v>322.7</v>
      </c>
      <c r="D108" s="73">
        <f t="shared" si="6"/>
        <v>100.21739130434781</v>
      </c>
      <c r="E108" s="76">
        <v>238.3</v>
      </c>
      <c r="F108" s="76">
        <v>23.2</v>
      </c>
      <c r="G108" s="73">
        <f t="shared" si="5"/>
        <v>9.735627360469996</v>
      </c>
    </row>
    <row r="109" spans="1:7" s="26" customFormat="1" ht="18.75" customHeight="1" hidden="1">
      <c r="A109" s="131" t="s">
        <v>133</v>
      </c>
      <c r="B109" s="132"/>
      <c r="C109" s="132"/>
      <c r="D109" s="132"/>
      <c r="E109" s="132"/>
      <c r="F109" s="132"/>
      <c r="G109" s="133"/>
    </row>
    <row r="110" spans="1:7" ht="19.5" customHeight="1" hidden="1">
      <c r="A110" s="52" t="s">
        <v>131</v>
      </c>
      <c r="B110" s="9">
        <f>B111+B112+B113</f>
        <v>1767.1999999999998</v>
      </c>
      <c r="C110" s="9">
        <f>C111+C112+C113</f>
        <v>1998.1</v>
      </c>
      <c r="D110" s="11">
        <f t="shared" si="6"/>
        <v>113.06586690810323</v>
      </c>
      <c r="E110" s="9">
        <f>E111+E112+E113</f>
        <v>2244</v>
      </c>
      <c r="F110" s="9"/>
      <c r="G110" s="11">
        <f t="shared" si="5"/>
        <v>0</v>
      </c>
    </row>
    <row r="111" spans="1:7" ht="13.5" hidden="1">
      <c r="A111" s="37" t="s">
        <v>77</v>
      </c>
      <c r="B111" s="9">
        <v>1324.3</v>
      </c>
      <c r="C111" s="9">
        <v>1490.6</v>
      </c>
      <c r="D111" s="11">
        <f t="shared" si="6"/>
        <v>112.55757758815977</v>
      </c>
      <c r="E111" s="9">
        <v>1670.1</v>
      </c>
      <c r="F111" s="9"/>
      <c r="G111" s="11">
        <f t="shared" si="5"/>
        <v>0</v>
      </c>
    </row>
    <row r="112" spans="1:7" ht="13.5" hidden="1">
      <c r="A112" s="37" t="s">
        <v>78</v>
      </c>
      <c r="B112" s="9">
        <v>41.3</v>
      </c>
      <c r="C112" s="9">
        <v>45.2</v>
      </c>
      <c r="D112" s="11">
        <f t="shared" si="6"/>
        <v>109.44309927360776</v>
      </c>
      <c r="E112" s="9">
        <v>50.2</v>
      </c>
      <c r="F112" s="9"/>
      <c r="G112" s="11">
        <f t="shared" si="5"/>
        <v>0</v>
      </c>
    </row>
    <row r="113" spans="1:7" ht="13.5" hidden="1">
      <c r="A113" s="37" t="s">
        <v>79</v>
      </c>
      <c r="B113" s="9">
        <v>401.6</v>
      </c>
      <c r="C113" s="9">
        <v>462.3</v>
      </c>
      <c r="D113" s="11">
        <f t="shared" si="6"/>
        <v>115.11454183266933</v>
      </c>
      <c r="E113" s="9">
        <v>523.7</v>
      </c>
      <c r="F113" s="9"/>
      <c r="G113" s="11">
        <f t="shared" si="5"/>
        <v>0</v>
      </c>
    </row>
    <row r="114" spans="1:7" ht="17.25" hidden="1">
      <c r="A114" s="147" t="s">
        <v>132</v>
      </c>
      <c r="B114" s="148"/>
      <c r="C114" s="148"/>
      <c r="D114" s="148"/>
      <c r="E114" s="148"/>
      <c r="F114" s="148"/>
      <c r="G114" s="149"/>
    </row>
    <row r="115" spans="1:7" ht="27" hidden="1">
      <c r="A115" s="37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 t="shared" si="5"/>
        <v>0</v>
      </c>
    </row>
    <row r="116" spans="1:7" ht="24" customHeight="1">
      <c r="A116" s="138" t="s">
        <v>124</v>
      </c>
      <c r="B116" s="139"/>
      <c r="C116" s="139"/>
      <c r="D116" s="139"/>
      <c r="E116" s="139"/>
      <c r="F116" s="139"/>
      <c r="G116" s="140"/>
    </row>
    <row r="117" spans="1:7" s="81" customFormat="1" ht="30.75" customHeight="1" hidden="1">
      <c r="A117" s="93" t="s">
        <v>81</v>
      </c>
      <c r="B117" s="94">
        <v>91.1</v>
      </c>
      <c r="C117" s="94">
        <v>95.5</v>
      </c>
      <c r="D117" s="95">
        <f>C117/B117%</f>
        <v>104.8298572996707</v>
      </c>
      <c r="E117" s="94">
        <v>99.8</v>
      </c>
      <c r="F117" s="94"/>
      <c r="G117" s="80">
        <f t="shared" si="5"/>
        <v>0</v>
      </c>
    </row>
    <row r="118" spans="1:7" s="81" customFormat="1" ht="27" hidden="1">
      <c r="A118" s="96" t="s">
        <v>82</v>
      </c>
      <c r="B118" s="89">
        <v>190</v>
      </c>
      <c r="C118" s="89">
        <v>195</v>
      </c>
      <c r="D118" s="80">
        <f>C118/B118%</f>
        <v>102.63157894736842</v>
      </c>
      <c r="E118" s="89">
        <v>204</v>
      </c>
      <c r="F118" s="89"/>
      <c r="G118" s="80">
        <f t="shared" si="5"/>
        <v>0</v>
      </c>
    </row>
    <row r="119" spans="1:7" ht="14.25" customHeight="1">
      <c r="A119" s="141" t="s">
        <v>90</v>
      </c>
      <c r="B119" s="141"/>
      <c r="C119" s="141"/>
      <c r="D119" s="141"/>
      <c r="E119" s="141"/>
      <c r="F119" s="141"/>
      <c r="G119" s="141"/>
    </row>
    <row r="120" spans="1:7" ht="27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17.8</v>
      </c>
      <c r="F120" s="6">
        <v>4.2</v>
      </c>
      <c r="G120" s="11">
        <f>F120/E120%</f>
        <v>23.595505617977526</v>
      </c>
    </row>
    <row r="121" spans="1:7" ht="28.5" customHeight="1">
      <c r="A121" s="8" t="s">
        <v>92</v>
      </c>
      <c r="B121" s="6">
        <v>18.5</v>
      </c>
      <c r="C121" s="6">
        <v>16.3</v>
      </c>
      <c r="D121" s="11">
        <f>C121/B121%</f>
        <v>88.10810810810811</v>
      </c>
      <c r="E121" s="6">
        <v>1.3</v>
      </c>
      <c r="F121" s="6">
        <v>0.3</v>
      </c>
      <c r="G121" s="11">
        <f>F121/E121%</f>
        <v>23.076923076923073</v>
      </c>
    </row>
    <row r="122" spans="1:7" s="81" customFormat="1" ht="27" hidden="1">
      <c r="A122" s="97" t="s">
        <v>96</v>
      </c>
      <c r="B122" s="83">
        <v>23.3</v>
      </c>
      <c r="C122" s="83">
        <v>23.7</v>
      </c>
      <c r="D122" s="80">
        <f>C122/B122%</f>
        <v>101.71673819742489</v>
      </c>
      <c r="E122" s="83">
        <v>24.3</v>
      </c>
      <c r="F122" s="83"/>
      <c r="G122" s="80">
        <f>F122/E122%</f>
        <v>0</v>
      </c>
    </row>
    <row r="123" spans="1:7" s="81" customFormat="1" ht="16.5" customHeight="1" hidden="1">
      <c r="A123" s="142" t="s">
        <v>83</v>
      </c>
      <c r="B123" s="142"/>
      <c r="C123" s="142"/>
      <c r="D123" s="142"/>
      <c r="E123" s="142"/>
      <c r="F123" s="142"/>
      <c r="G123" s="142"/>
    </row>
    <row r="124" spans="1:7" s="92" customFormat="1" ht="27" hidden="1">
      <c r="A124" s="98" t="s">
        <v>84</v>
      </c>
      <c r="B124" s="99">
        <v>758</v>
      </c>
      <c r="C124" s="99">
        <v>758</v>
      </c>
      <c r="D124" s="91">
        <f>C124/B124%</f>
        <v>100</v>
      </c>
      <c r="E124" s="99">
        <v>758</v>
      </c>
      <c r="F124" s="99"/>
      <c r="G124" s="80">
        <f aca="true" t="shared" si="7" ref="G124:G132">F124/E124%</f>
        <v>0</v>
      </c>
    </row>
    <row r="125" spans="1:7" s="92" customFormat="1" ht="27" hidden="1">
      <c r="A125" s="98" t="s">
        <v>136</v>
      </c>
      <c r="B125" s="99">
        <v>2.441</v>
      </c>
      <c r="C125" s="99">
        <v>2.615</v>
      </c>
      <c r="D125" s="91">
        <f aca="true" t="shared" si="8" ref="D125:D132">C125/B125%</f>
        <v>107.12822613682918</v>
      </c>
      <c r="E125" s="99">
        <v>2.615</v>
      </c>
      <c r="F125" s="99"/>
      <c r="G125" s="80">
        <f t="shared" si="7"/>
        <v>0</v>
      </c>
    </row>
    <row r="126" spans="1:7" s="92" customFormat="1" ht="13.5" hidden="1">
      <c r="A126" s="100" t="s">
        <v>85</v>
      </c>
      <c r="B126" s="101"/>
      <c r="C126" s="101"/>
      <c r="D126" s="91" t="e">
        <f t="shared" si="8"/>
        <v>#DIV/0!</v>
      </c>
      <c r="E126" s="101"/>
      <c r="F126" s="101"/>
      <c r="G126" s="80" t="e">
        <f t="shared" si="7"/>
        <v>#DIV/0!</v>
      </c>
    </row>
    <row r="127" spans="1:7" s="92" customFormat="1" ht="13.5" hidden="1">
      <c r="A127" s="100" t="s">
        <v>86</v>
      </c>
      <c r="B127" s="101"/>
      <c r="C127" s="101"/>
      <c r="D127" s="91" t="e">
        <f t="shared" si="8"/>
        <v>#DIV/0!</v>
      </c>
      <c r="E127" s="101"/>
      <c r="F127" s="101"/>
      <c r="G127" s="80" t="e">
        <f t="shared" si="7"/>
        <v>#DIV/0!</v>
      </c>
    </row>
    <row r="128" spans="1:7" s="92" customFormat="1" ht="13.5" hidden="1">
      <c r="A128" s="100" t="s">
        <v>87</v>
      </c>
      <c r="B128" s="101"/>
      <c r="C128" s="101"/>
      <c r="D128" s="91" t="e">
        <f t="shared" si="8"/>
        <v>#DIV/0!</v>
      </c>
      <c r="E128" s="101"/>
      <c r="F128" s="101"/>
      <c r="G128" s="80" t="e">
        <f t="shared" si="7"/>
        <v>#DIV/0!</v>
      </c>
    </row>
    <row r="129" spans="1:7" s="92" customFormat="1" ht="13.5" hidden="1">
      <c r="A129" s="102" t="s">
        <v>88</v>
      </c>
      <c r="B129" s="101"/>
      <c r="C129" s="101"/>
      <c r="D129" s="91" t="e">
        <f t="shared" si="8"/>
        <v>#DIV/0!</v>
      </c>
      <c r="E129" s="101"/>
      <c r="F129" s="101"/>
      <c r="G129" s="80" t="e">
        <f t="shared" si="7"/>
        <v>#DIV/0!</v>
      </c>
    </row>
    <row r="130" spans="1:7" s="92" customFormat="1" ht="12.75" customHeight="1" hidden="1">
      <c r="A130" s="103" t="s">
        <v>86</v>
      </c>
      <c r="B130" s="101"/>
      <c r="C130" s="101"/>
      <c r="D130" s="91" t="e">
        <f t="shared" si="8"/>
        <v>#DIV/0!</v>
      </c>
      <c r="E130" s="101"/>
      <c r="F130" s="101"/>
      <c r="G130" s="80" t="e">
        <f t="shared" si="7"/>
        <v>#DIV/0!</v>
      </c>
    </row>
    <row r="131" spans="1:7" s="92" customFormat="1" ht="12.75" customHeight="1" hidden="1">
      <c r="A131" s="103" t="s">
        <v>87</v>
      </c>
      <c r="B131" s="101"/>
      <c r="C131" s="101"/>
      <c r="D131" s="91" t="e">
        <f t="shared" si="8"/>
        <v>#DIV/0!</v>
      </c>
      <c r="E131" s="101"/>
      <c r="F131" s="101"/>
      <c r="G131" s="80" t="e">
        <f t="shared" si="7"/>
        <v>#DIV/0!</v>
      </c>
    </row>
    <row r="132" spans="1:7" s="92" customFormat="1" ht="41.25" hidden="1">
      <c r="A132" s="98" t="s">
        <v>89</v>
      </c>
      <c r="B132" s="99">
        <v>86.6</v>
      </c>
      <c r="C132" s="99">
        <v>84.9</v>
      </c>
      <c r="D132" s="91">
        <f t="shared" si="8"/>
        <v>98.03695150115475</v>
      </c>
      <c r="E132" s="99">
        <v>84.9</v>
      </c>
      <c r="F132" s="99"/>
      <c r="G132" s="80">
        <f t="shared" si="7"/>
        <v>0</v>
      </c>
    </row>
    <row r="133" spans="1:7" s="81" customFormat="1" ht="14.25" customHeight="1" hidden="1">
      <c r="A133" s="142"/>
      <c r="B133" s="142"/>
      <c r="C133" s="142"/>
      <c r="D133" s="142"/>
      <c r="E133" s="142"/>
      <c r="F133" s="142"/>
      <c r="G133" s="142"/>
    </row>
    <row r="134" spans="1:7" s="81" customFormat="1" ht="13.5" hidden="1">
      <c r="A134" s="97"/>
      <c r="B134" s="83"/>
      <c r="C134" s="83"/>
      <c r="D134" s="80"/>
      <c r="E134" s="83"/>
      <c r="F134" s="83"/>
      <c r="G134" s="80"/>
    </row>
    <row r="135" spans="1:7" s="81" customFormat="1" ht="28.5" customHeight="1" hidden="1">
      <c r="A135" s="97"/>
      <c r="B135" s="83"/>
      <c r="C135" s="83"/>
      <c r="D135" s="80"/>
      <c r="E135" s="83"/>
      <c r="F135" s="83"/>
      <c r="G135" s="80"/>
    </row>
    <row r="136" spans="1:7" s="81" customFormat="1" ht="12.75" customHeight="1" hidden="1">
      <c r="A136" s="104" t="s">
        <v>93</v>
      </c>
      <c r="B136" s="105"/>
      <c r="C136" s="105"/>
      <c r="D136" s="80" t="e">
        <f>C136/B136%</f>
        <v>#DIV/0!</v>
      </c>
      <c r="E136" s="105"/>
      <c r="F136" s="105"/>
      <c r="G136" s="80" t="e">
        <f>E136/C136%</f>
        <v>#DIV/0!</v>
      </c>
    </row>
    <row r="137" spans="1:7" s="81" customFormat="1" ht="12.75" customHeight="1" hidden="1">
      <c r="A137" s="104" t="s">
        <v>94</v>
      </c>
      <c r="B137" s="105"/>
      <c r="C137" s="105"/>
      <c r="D137" s="80" t="e">
        <f>C137/B137%</f>
        <v>#DIV/0!</v>
      </c>
      <c r="E137" s="105"/>
      <c r="F137" s="105"/>
      <c r="G137" s="80" t="e">
        <f>E137/C137%</f>
        <v>#DIV/0!</v>
      </c>
    </row>
    <row r="138" spans="1:7" s="81" customFormat="1" ht="12.75" customHeight="1" hidden="1">
      <c r="A138" s="104" t="s">
        <v>95</v>
      </c>
      <c r="B138" s="105"/>
      <c r="C138" s="105"/>
      <c r="D138" s="80" t="e">
        <f>C138/B138%</f>
        <v>#DIV/0!</v>
      </c>
      <c r="E138" s="105"/>
      <c r="F138" s="105"/>
      <c r="G138" s="80" t="e">
        <f>E138/C138%</f>
        <v>#DIV/0!</v>
      </c>
    </row>
    <row r="139" spans="1:7" s="81" customFormat="1" ht="13.5" hidden="1">
      <c r="A139" s="97"/>
      <c r="B139" s="83"/>
      <c r="C139" s="83"/>
      <c r="D139" s="80"/>
      <c r="E139" s="83"/>
      <c r="F139" s="83"/>
      <c r="G139" s="80"/>
    </row>
    <row r="140" spans="1:7" s="81" customFormat="1" ht="22.5" customHeight="1" hidden="1">
      <c r="A140" s="142" t="s">
        <v>97</v>
      </c>
      <c r="B140" s="142"/>
      <c r="C140" s="142"/>
      <c r="D140" s="142"/>
      <c r="E140" s="142"/>
      <c r="F140" s="142"/>
      <c r="G140" s="142"/>
    </row>
    <row r="141" spans="1:7" s="81" customFormat="1" ht="16.5" customHeight="1" hidden="1">
      <c r="A141" s="97" t="s">
        <v>98</v>
      </c>
      <c r="B141" s="83">
        <v>38.4</v>
      </c>
      <c r="C141" s="83">
        <v>38.2</v>
      </c>
      <c r="D141" s="80">
        <f>C141/B141%</f>
        <v>99.47916666666667</v>
      </c>
      <c r="E141" s="83">
        <v>38.1</v>
      </c>
      <c r="F141" s="83"/>
      <c r="G141" s="80">
        <f aca="true" t="shared" si="9" ref="G141:G156">F141/E141%</f>
        <v>0</v>
      </c>
    </row>
    <row r="142" spans="1:7" s="81" customFormat="1" ht="16.5" customHeight="1" hidden="1">
      <c r="A142" s="97" t="s">
        <v>99</v>
      </c>
      <c r="B142" s="83">
        <v>105</v>
      </c>
      <c r="C142" s="83">
        <v>105</v>
      </c>
      <c r="D142" s="80">
        <f>C142/B142%</f>
        <v>100</v>
      </c>
      <c r="E142" s="83">
        <v>105</v>
      </c>
      <c r="F142" s="83"/>
      <c r="G142" s="80">
        <f t="shared" si="9"/>
        <v>0</v>
      </c>
    </row>
    <row r="143" spans="1:7" s="81" customFormat="1" ht="28.5" customHeight="1" hidden="1">
      <c r="A143" s="97" t="s">
        <v>100</v>
      </c>
      <c r="B143" s="83">
        <v>53.1</v>
      </c>
      <c r="C143" s="83">
        <v>52.7</v>
      </c>
      <c r="D143" s="80">
        <f>C143/B143%</f>
        <v>99.24670433145009</v>
      </c>
      <c r="E143" s="83">
        <v>52.6</v>
      </c>
      <c r="F143" s="83"/>
      <c r="G143" s="80">
        <f t="shared" si="9"/>
        <v>0</v>
      </c>
    </row>
    <row r="144" spans="1:7" s="81" customFormat="1" ht="13.5" hidden="1">
      <c r="A144" s="97" t="s">
        <v>137</v>
      </c>
      <c r="B144" s="83">
        <v>16.1</v>
      </c>
      <c r="C144" s="83">
        <v>16</v>
      </c>
      <c r="D144" s="80">
        <f>C144/B144%</f>
        <v>99.37888198757764</v>
      </c>
      <c r="E144" s="83">
        <v>16</v>
      </c>
      <c r="F144" s="83"/>
      <c r="G144" s="80">
        <f t="shared" si="9"/>
        <v>0</v>
      </c>
    </row>
    <row r="145" spans="1:7" s="81" customFormat="1" ht="16.5" customHeight="1" hidden="1">
      <c r="A145" s="97" t="s">
        <v>138</v>
      </c>
      <c r="B145" s="83">
        <v>27.4</v>
      </c>
      <c r="C145" s="83">
        <v>27.3</v>
      </c>
      <c r="D145" s="80">
        <f>C145/B145%</f>
        <v>99.63503649635038</v>
      </c>
      <c r="E145" s="83">
        <v>27.2</v>
      </c>
      <c r="F145" s="83"/>
      <c r="G145" s="80">
        <f t="shared" si="9"/>
        <v>0</v>
      </c>
    </row>
    <row r="146" spans="1:7" s="109" customFormat="1" ht="30" customHeight="1" hidden="1">
      <c r="A146" s="106" t="s">
        <v>101</v>
      </c>
      <c r="B146" s="107">
        <v>0</v>
      </c>
      <c r="C146" s="107">
        <v>0</v>
      </c>
      <c r="D146" s="108"/>
      <c r="E146" s="107">
        <v>0</v>
      </c>
      <c r="F146" s="107"/>
      <c r="G146" s="80" t="e">
        <f t="shared" si="9"/>
        <v>#DIV/0!</v>
      </c>
    </row>
    <row r="147" spans="1:7" s="92" customFormat="1" ht="30" customHeight="1" hidden="1">
      <c r="A147" s="98" t="s">
        <v>102</v>
      </c>
      <c r="B147" s="99">
        <v>381.1</v>
      </c>
      <c r="C147" s="99">
        <v>376</v>
      </c>
      <c r="D147" s="91">
        <f aca="true" t="shared" si="10" ref="D147:D160">C147/B147%</f>
        <v>98.66176856468118</v>
      </c>
      <c r="E147" s="99">
        <v>371.5</v>
      </c>
      <c r="F147" s="99"/>
      <c r="G147" s="80">
        <f t="shared" si="9"/>
        <v>0</v>
      </c>
    </row>
    <row r="148" spans="1:7" s="92" customFormat="1" ht="28.5" customHeight="1" hidden="1">
      <c r="A148" s="98" t="s">
        <v>103</v>
      </c>
      <c r="B148" s="99">
        <v>708</v>
      </c>
      <c r="C148" s="99">
        <v>708</v>
      </c>
      <c r="D148" s="91">
        <f t="shared" si="10"/>
        <v>100</v>
      </c>
      <c r="E148" s="99">
        <v>708</v>
      </c>
      <c r="F148" s="99"/>
      <c r="G148" s="80">
        <f t="shared" si="9"/>
        <v>0</v>
      </c>
    </row>
    <row r="149" spans="1:7" s="81" customFormat="1" ht="28.5" customHeight="1" hidden="1">
      <c r="A149" s="97" t="s">
        <v>104</v>
      </c>
      <c r="B149" s="83">
        <v>3.7</v>
      </c>
      <c r="C149" s="83">
        <v>3.6</v>
      </c>
      <c r="D149" s="80">
        <f t="shared" si="10"/>
        <v>97.29729729729729</v>
      </c>
      <c r="E149" s="83">
        <v>3.6</v>
      </c>
      <c r="F149" s="83"/>
      <c r="G149" s="80">
        <f t="shared" si="9"/>
        <v>0</v>
      </c>
    </row>
    <row r="150" spans="1:7" s="110" customFormat="1" ht="30" customHeight="1" hidden="1">
      <c r="A150" s="97" t="s">
        <v>105</v>
      </c>
      <c r="B150" s="86">
        <v>848.5</v>
      </c>
      <c r="C150" s="86">
        <v>843.3</v>
      </c>
      <c r="D150" s="95">
        <f t="shared" si="10"/>
        <v>99.38715380082499</v>
      </c>
      <c r="E150" s="86">
        <v>840.8</v>
      </c>
      <c r="F150" s="86"/>
      <c r="G150" s="80">
        <f t="shared" si="9"/>
        <v>0</v>
      </c>
    </row>
    <row r="151" spans="1:7" s="110" customFormat="1" ht="21" customHeight="1" hidden="1">
      <c r="A151" s="97" t="s">
        <v>106</v>
      </c>
      <c r="B151" s="86">
        <v>35</v>
      </c>
      <c r="C151" s="86">
        <v>36.4</v>
      </c>
      <c r="D151" s="95">
        <f t="shared" si="10"/>
        <v>104</v>
      </c>
      <c r="E151" s="86">
        <v>38.4</v>
      </c>
      <c r="F151" s="86"/>
      <c r="G151" s="80">
        <f t="shared" si="9"/>
        <v>0</v>
      </c>
    </row>
    <row r="152" spans="1:7" s="81" customFormat="1" ht="27" hidden="1">
      <c r="A152" s="111" t="s">
        <v>107</v>
      </c>
      <c r="B152" s="83">
        <f>B153+B154+B155</f>
        <v>170</v>
      </c>
      <c r="C152" s="83">
        <f>C153+C154+C155</f>
        <v>171</v>
      </c>
      <c r="D152" s="80">
        <f t="shared" si="10"/>
        <v>100.58823529411765</v>
      </c>
      <c r="E152" s="83">
        <f>E153+E154+E155</f>
        <v>172</v>
      </c>
      <c r="F152" s="83"/>
      <c r="G152" s="80">
        <f t="shared" si="9"/>
        <v>0</v>
      </c>
    </row>
    <row r="153" spans="1:8" s="81" customFormat="1" ht="28.5" customHeight="1" hidden="1">
      <c r="A153" s="112" t="s">
        <v>108</v>
      </c>
      <c r="B153" s="83">
        <v>1</v>
      </c>
      <c r="C153" s="83">
        <v>1</v>
      </c>
      <c r="D153" s="80">
        <f t="shared" si="10"/>
        <v>100</v>
      </c>
      <c r="E153" s="83">
        <v>1</v>
      </c>
      <c r="F153" s="83"/>
      <c r="G153" s="80">
        <f t="shared" si="9"/>
        <v>0</v>
      </c>
      <c r="H153" s="113" t="s">
        <v>109</v>
      </c>
    </row>
    <row r="154" spans="1:7" s="81" customFormat="1" ht="28.5" customHeight="1" hidden="1">
      <c r="A154" s="112" t="s">
        <v>110</v>
      </c>
      <c r="B154" s="83">
        <v>13</v>
      </c>
      <c r="C154" s="83">
        <v>13</v>
      </c>
      <c r="D154" s="80">
        <f t="shared" si="10"/>
        <v>100</v>
      </c>
      <c r="E154" s="83">
        <v>13</v>
      </c>
      <c r="F154" s="83"/>
      <c r="G154" s="80">
        <f t="shared" si="9"/>
        <v>0</v>
      </c>
    </row>
    <row r="155" spans="1:7" s="81" customFormat="1" ht="27.75" customHeight="1" hidden="1">
      <c r="A155" s="112" t="s">
        <v>111</v>
      </c>
      <c r="B155" s="83">
        <v>156</v>
      </c>
      <c r="C155" s="83">
        <v>157</v>
      </c>
      <c r="D155" s="80">
        <f t="shared" si="10"/>
        <v>100.64102564102564</v>
      </c>
      <c r="E155" s="83">
        <v>158</v>
      </c>
      <c r="F155" s="83"/>
      <c r="G155" s="80">
        <f t="shared" si="9"/>
        <v>0</v>
      </c>
    </row>
    <row r="156" spans="1:9" s="81" customFormat="1" ht="13.5" hidden="1">
      <c r="A156" s="112" t="s">
        <v>112</v>
      </c>
      <c r="B156" s="114">
        <v>1291</v>
      </c>
      <c r="C156" s="114">
        <v>1295</v>
      </c>
      <c r="D156" s="80">
        <f t="shared" si="10"/>
        <v>100.30983733539891</v>
      </c>
      <c r="E156" s="115">
        <v>1296</v>
      </c>
      <c r="F156" s="115"/>
      <c r="G156" s="80">
        <f t="shared" si="9"/>
        <v>0</v>
      </c>
      <c r="I156" s="116"/>
    </row>
    <row r="157" spans="1:10" s="45" customFormat="1" ht="13.5">
      <c r="A157" s="143" t="s">
        <v>125</v>
      </c>
      <c r="B157" s="144"/>
      <c r="C157" s="144"/>
      <c r="D157" s="144"/>
      <c r="E157" s="144"/>
      <c r="F157" s="144"/>
      <c r="G157" s="145"/>
      <c r="H157" s="62"/>
      <c r="I157" s="63"/>
      <c r="J157" s="64"/>
    </row>
    <row r="158" spans="1:10" s="45" customFormat="1" ht="41.25">
      <c r="A158" s="65" t="s">
        <v>146</v>
      </c>
      <c r="B158" s="66">
        <v>0</v>
      </c>
      <c r="C158" s="66">
        <v>64.1</v>
      </c>
      <c r="D158" s="44"/>
      <c r="E158" s="53">
        <v>192.3</v>
      </c>
      <c r="F158" s="53">
        <v>19.23</v>
      </c>
      <c r="G158" s="11">
        <f>F158/E158%</f>
        <v>10</v>
      </c>
      <c r="H158" s="62"/>
      <c r="I158" s="63"/>
      <c r="J158" s="64"/>
    </row>
    <row r="159" spans="1:7" s="92" customFormat="1" ht="27" hidden="1">
      <c r="A159" s="117" t="s">
        <v>126</v>
      </c>
      <c r="B159" s="119">
        <v>53.5</v>
      </c>
      <c r="C159" s="119">
        <v>52.9</v>
      </c>
      <c r="D159" s="91">
        <f t="shared" si="10"/>
        <v>98.8785046728972</v>
      </c>
      <c r="E159" s="118">
        <v>52.8</v>
      </c>
      <c r="F159" s="118"/>
      <c r="G159" s="80">
        <f>F159/E159%</f>
        <v>0</v>
      </c>
    </row>
    <row r="160" spans="1:7" s="92" customFormat="1" ht="54.75" hidden="1">
      <c r="A160" s="117" t="s">
        <v>127</v>
      </c>
      <c r="B160" s="119">
        <v>30</v>
      </c>
      <c r="C160" s="119">
        <v>30.1</v>
      </c>
      <c r="D160" s="91">
        <f t="shared" si="10"/>
        <v>100.33333333333334</v>
      </c>
      <c r="E160" s="118">
        <v>30.5</v>
      </c>
      <c r="F160" s="118"/>
      <c r="G160" s="80">
        <f>F160/E160%</f>
        <v>0</v>
      </c>
    </row>
    <row r="161" spans="1:7" ht="15.75" customHeight="1">
      <c r="A161" s="130" t="s">
        <v>113</v>
      </c>
      <c r="B161" s="130"/>
      <c r="C161" s="130"/>
      <c r="D161" s="130"/>
      <c r="E161" s="130"/>
      <c r="F161" s="130"/>
      <c r="G161" s="130"/>
    </row>
    <row r="162" spans="1:7" ht="13.5">
      <c r="A162" s="8" t="s">
        <v>114</v>
      </c>
      <c r="B162" s="6">
        <v>56</v>
      </c>
      <c r="C162" s="6">
        <v>60</v>
      </c>
      <c r="D162" s="11">
        <f aca="true" t="shared" si="11" ref="D162:D174">C162/B162%</f>
        <v>107.14285714285714</v>
      </c>
      <c r="E162" s="11">
        <v>62</v>
      </c>
      <c r="F162" s="6">
        <v>63.2</v>
      </c>
      <c r="G162" s="11">
        <f aca="true" t="shared" si="12" ref="G162:G169">F162/E162%</f>
        <v>101.93548387096774</v>
      </c>
    </row>
    <row r="163" spans="1:7" ht="13.5">
      <c r="A163" s="8" t="s">
        <v>115</v>
      </c>
      <c r="B163" s="6">
        <v>115.8</v>
      </c>
      <c r="C163" s="6">
        <v>115.8</v>
      </c>
      <c r="D163" s="11">
        <f t="shared" si="11"/>
        <v>100</v>
      </c>
      <c r="E163" s="6">
        <v>120.1</v>
      </c>
      <c r="F163" s="6">
        <v>120.1</v>
      </c>
      <c r="G163" s="11">
        <f t="shared" si="12"/>
        <v>100.00000000000001</v>
      </c>
    </row>
    <row r="164" spans="1:7" ht="13.5">
      <c r="A164" s="8" t="s">
        <v>116</v>
      </c>
      <c r="B164" s="6">
        <v>10.5</v>
      </c>
      <c r="C164" s="6">
        <v>10.5</v>
      </c>
      <c r="D164" s="11">
        <f t="shared" si="11"/>
        <v>100</v>
      </c>
      <c r="E164" s="6">
        <v>1.424</v>
      </c>
      <c r="F164" s="6">
        <v>1.424</v>
      </c>
      <c r="G164" s="11">
        <f t="shared" si="12"/>
        <v>100</v>
      </c>
    </row>
    <row r="165" spans="1:7" ht="15.75" customHeight="1">
      <c r="A165" s="8" t="s">
        <v>117</v>
      </c>
      <c r="B165" s="6">
        <v>133.95</v>
      </c>
      <c r="C165" s="6">
        <v>133.95</v>
      </c>
      <c r="D165" s="11">
        <f t="shared" si="11"/>
        <v>100</v>
      </c>
      <c r="E165" s="6">
        <v>121.5</v>
      </c>
      <c r="F165" s="6">
        <v>121.5</v>
      </c>
      <c r="G165" s="11">
        <f t="shared" si="12"/>
        <v>100</v>
      </c>
    </row>
    <row r="166" spans="1:7" ht="13.5">
      <c r="A166" s="30" t="s">
        <v>118</v>
      </c>
      <c r="B166" s="6">
        <v>33</v>
      </c>
      <c r="C166" s="6">
        <v>33</v>
      </c>
      <c r="D166" s="11">
        <f t="shared" si="11"/>
        <v>100</v>
      </c>
      <c r="E166" s="6">
        <v>94.6</v>
      </c>
      <c r="F166" s="6">
        <v>94.6</v>
      </c>
      <c r="G166" s="11">
        <f t="shared" si="12"/>
        <v>100</v>
      </c>
    </row>
    <row r="167" spans="1:7" s="45" customFormat="1" ht="27">
      <c r="A167" s="120" t="s">
        <v>119</v>
      </c>
      <c r="B167" s="44">
        <v>86.8</v>
      </c>
      <c r="C167" s="44">
        <v>86.8</v>
      </c>
      <c r="D167" s="44">
        <f t="shared" si="11"/>
        <v>100</v>
      </c>
      <c r="E167" s="44">
        <v>93</v>
      </c>
      <c r="F167" s="44">
        <v>93</v>
      </c>
      <c r="G167" s="11">
        <f t="shared" si="12"/>
        <v>100</v>
      </c>
    </row>
    <row r="168" spans="1:7" ht="27" hidden="1">
      <c r="A168" s="24" t="s">
        <v>120</v>
      </c>
      <c r="B168" s="6">
        <v>348</v>
      </c>
      <c r="C168" s="6">
        <v>375.8</v>
      </c>
      <c r="D168" s="11">
        <f t="shared" si="11"/>
        <v>107.98850574712644</v>
      </c>
      <c r="E168" s="6">
        <v>386.3</v>
      </c>
      <c r="F168" s="6"/>
      <c r="G168" s="11">
        <f t="shared" si="12"/>
        <v>0</v>
      </c>
    </row>
    <row r="169" spans="1:7" ht="27" hidden="1">
      <c r="A169" s="24" t="s">
        <v>121</v>
      </c>
      <c r="B169" s="6">
        <v>71.6</v>
      </c>
      <c r="C169" s="6">
        <v>73.3</v>
      </c>
      <c r="D169" s="11">
        <f t="shared" si="11"/>
        <v>102.37430167597765</v>
      </c>
      <c r="E169" s="6">
        <v>80.2</v>
      </c>
      <c r="F169" s="6"/>
      <c r="G169" s="11">
        <f t="shared" si="12"/>
        <v>0</v>
      </c>
    </row>
    <row r="170" spans="1:7" ht="17.25">
      <c r="A170" s="131" t="s">
        <v>128</v>
      </c>
      <c r="B170" s="132"/>
      <c r="C170" s="132"/>
      <c r="D170" s="132"/>
      <c r="E170" s="132"/>
      <c r="F170" s="132"/>
      <c r="G170" s="133"/>
    </row>
    <row r="171" spans="1:7" s="121" customFormat="1" ht="27">
      <c r="A171" s="24" t="s">
        <v>129</v>
      </c>
      <c r="B171" s="90"/>
      <c r="C171" s="90">
        <v>4.685</v>
      </c>
      <c r="D171" s="11"/>
      <c r="E171" s="90">
        <v>30</v>
      </c>
      <c r="F171" s="90">
        <v>20</v>
      </c>
      <c r="G171" s="11">
        <f>F171/E171%</f>
        <v>66.66666666666667</v>
      </c>
    </row>
    <row r="172" spans="1:7" s="121" customFormat="1" ht="13.5">
      <c r="A172" s="24" t="s">
        <v>130</v>
      </c>
      <c r="B172" s="122"/>
      <c r="C172" s="90">
        <v>0.067</v>
      </c>
      <c r="D172" s="11"/>
      <c r="E172" s="90">
        <v>1.5</v>
      </c>
      <c r="F172" s="90">
        <v>1.6</v>
      </c>
      <c r="G172" s="11">
        <f>F172/E172%</f>
        <v>106.66666666666667</v>
      </c>
    </row>
    <row r="173" spans="1:7" s="121" customFormat="1" ht="13.5">
      <c r="A173" s="24" t="s">
        <v>135</v>
      </c>
      <c r="B173" s="90">
        <v>150</v>
      </c>
      <c r="C173" s="90">
        <v>100</v>
      </c>
      <c r="D173" s="11">
        <f t="shared" si="11"/>
        <v>66.66666666666667</v>
      </c>
      <c r="E173" s="90">
        <v>300</v>
      </c>
      <c r="F173" s="90">
        <v>0</v>
      </c>
      <c r="G173" s="11">
        <f>F173/E173%</f>
        <v>0</v>
      </c>
    </row>
    <row r="174" spans="1:7" s="121" customFormat="1" ht="27">
      <c r="A174" s="37" t="s">
        <v>134</v>
      </c>
      <c r="B174" s="90">
        <v>60</v>
      </c>
      <c r="C174" s="90">
        <v>60</v>
      </c>
      <c r="D174" s="11">
        <f t="shared" si="11"/>
        <v>100</v>
      </c>
      <c r="E174" s="90">
        <v>65</v>
      </c>
      <c r="F174" s="90">
        <v>45</v>
      </c>
      <c r="G174" s="11">
        <f>F174/E174%</f>
        <v>69.23076923076923</v>
      </c>
    </row>
    <row r="175" spans="1:7" ht="13.5" hidden="1">
      <c r="A175" s="39" t="s">
        <v>122</v>
      </c>
      <c r="B175" s="40"/>
      <c r="C175" s="38"/>
      <c r="D175" s="38"/>
      <c r="E175" s="38"/>
      <c r="F175" s="38"/>
      <c r="G175" s="38"/>
    </row>
    <row r="176" spans="1:7" ht="12.75" hidden="1">
      <c r="A176" s="41" t="s">
        <v>123</v>
      </c>
      <c r="B176" s="38"/>
      <c r="C176" s="38"/>
      <c r="D176" s="38"/>
      <c r="E176" s="38"/>
      <c r="F176" s="38"/>
      <c r="G176" s="38"/>
    </row>
    <row r="177" spans="1:7" s="45" customFormat="1" ht="12.75">
      <c r="A177" s="67"/>
      <c r="B177" s="68"/>
      <c r="C177" s="68"/>
      <c r="D177" s="68"/>
      <c r="E177" s="68"/>
      <c r="F177" s="68"/>
      <c r="G177" s="68"/>
    </row>
    <row r="178" spans="1:7" s="45" customFormat="1" ht="12.75">
      <c r="A178" s="67"/>
      <c r="B178" s="68"/>
      <c r="C178" s="68"/>
      <c r="D178" s="68"/>
      <c r="E178" s="68"/>
      <c r="F178" s="68"/>
      <c r="G178" s="68"/>
    </row>
    <row r="179" spans="1:7" s="45" customFormat="1" ht="12.75">
      <c r="A179" s="68"/>
      <c r="B179" s="68"/>
      <c r="C179" s="68"/>
      <c r="D179" s="68"/>
      <c r="E179" s="68"/>
      <c r="F179" s="68"/>
      <c r="G179" s="68"/>
    </row>
    <row r="180" spans="1:7" s="3" customFormat="1" ht="21">
      <c r="A180" s="42" t="s">
        <v>149</v>
      </c>
      <c r="B180" s="2"/>
      <c r="C180" s="2"/>
      <c r="D180" s="2"/>
      <c r="E180" s="42"/>
      <c r="F180" s="42"/>
      <c r="G180" s="42" t="s">
        <v>150</v>
      </c>
    </row>
    <row r="181" spans="1:7" ht="12.75">
      <c r="A181" s="38"/>
      <c r="B181" s="38"/>
      <c r="C181" s="38"/>
      <c r="D181" s="38"/>
      <c r="E181" s="38"/>
      <c r="F181" s="38"/>
      <c r="G181" s="38"/>
    </row>
    <row r="182" spans="1:4" ht="18">
      <c r="A182" s="3"/>
      <c r="B182" s="43"/>
      <c r="C182" s="43"/>
      <c r="D182" s="3"/>
    </row>
  </sheetData>
  <sheetProtection/>
  <mergeCells count="23">
    <mergeCell ref="C1:G1"/>
    <mergeCell ref="A9:G9"/>
    <mergeCell ref="A11:A12"/>
    <mergeCell ref="D11:D12"/>
    <mergeCell ref="G11:G12"/>
    <mergeCell ref="E6:I6"/>
    <mergeCell ref="A157:G157"/>
    <mergeCell ref="A13:H13"/>
    <mergeCell ref="A29:G29"/>
    <mergeCell ref="A56:G56"/>
    <mergeCell ref="A94:G94"/>
    <mergeCell ref="A109:G109"/>
    <mergeCell ref="A114:G114"/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2015-08-10T07:31:11Z</cp:lastPrinted>
  <dcterms:created xsi:type="dcterms:W3CDTF">2012-11-19T05:14:48Z</dcterms:created>
  <dcterms:modified xsi:type="dcterms:W3CDTF">2017-11-15T08:47:44Z</dcterms:modified>
  <cp:category/>
  <cp:version/>
  <cp:contentType/>
  <cp:contentStatus/>
</cp:coreProperties>
</file>