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<sst xmlns="http://schemas.openxmlformats.org/spreadsheetml/2006/main" count="42" uniqueCount="42">
  <si>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</si>
  <si>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</si>
  <si>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</si>
  <si>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</si>
  <si>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</si>
  <si>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</si>
  <si>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</si>
  <si>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</si>
  <si>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</si>
  <si>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</si>
  <si>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</si>
  <si>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</si>
  <si>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</si>
  <si>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</si>
  <si>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</si>
  <si>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</si>
  <si>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</si>
  <si>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</si>
  <si>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</si>
  <si>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</si>
  <si>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</si>
  <si>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</si>
  <si>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</si>
  <si>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</si>
  <si>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</si>
  <si>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</si>
  <si>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</si>
  <si>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</si>
  <si>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</si>
  <si>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</si>
  <si>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</si>
  <si>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Осмотрэлектриком замена плафонов и лампочек</t>
  </si>
  <si>
    <t>Осмотр крыши подвалов и всех  инженерных систем ремонт слух окна</t>
  </si>
  <si>
    <t>Промывка оприсовка</t>
  </si>
  <si>
    <t>27 кв.</t>
  </si>
  <si>
    <t>Услуги уборщицы</t>
  </si>
  <si>
    <t>ст.Новотитаровская ул.Ленина,188</t>
  </si>
  <si>
    <t>ноябрь 2011 г       1386,2кв.м</t>
  </si>
  <si>
    <t>Вывоз ХБСВ</t>
  </si>
  <si>
    <t>Механическая прочистка внутридомовой канализации</t>
  </si>
  <si>
    <t>Ремонт подъездов</t>
  </si>
  <si>
    <t>Отчетный период (9 месяцев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</si>
</sst>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2.625" style="0" customWidth="1"/>
    <col min="2" max="2" width="7.875" style="0" customWidth="1"/>
    <col min="3" max="3" width="8.625" style="0" customWidth="1"/>
    <col min="4" max="10" width="9.25390625" style="0" customWidth="1"/>
    <col min="11" max="11" width="8.375" style="0" customWidth="1"/>
    <col min="12" max="13" width="5.375" style="0" customWidth="1"/>
    <col min="14" max="14" width="5.25390625" style="0" customWidth="1"/>
    <col min="15" max="15" width="9.25390625" style="0" customWidth="1"/>
  </cols>
  <sheetData>
    <row r="1" ht="12.75">
      <c r="A1" t="s">
        <v>34</v>
      </c>
    </row>
    <row r="2" ht="12.75">
      <c r="A2" t="s">
        <v>37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13467</v>
      </c>
      <c r="D7" s="5">
        <v>13467</v>
      </c>
      <c r="E7" s="5">
        <v>13467</v>
      </c>
      <c r="F7" s="5">
        <v>13467</v>
      </c>
      <c r="G7" s="5">
        <v>13467</v>
      </c>
      <c r="H7" s="5">
        <v>13467</v>
      </c>
      <c r="I7" s="5">
        <v>13467</v>
      </c>
      <c r="J7" s="5">
        <v>13467</v>
      </c>
      <c r="K7" s="5">
        <v>13467</v>
      </c>
      <c r="L7" s="5"/>
      <c r="M7" s="5"/>
      <c r="N7" s="5"/>
      <c r="O7" s="5">
        <f>SUM(C7:N7)</f>
        <v>121203</v>
      </c>
    </row>
    <row r="8" spans="1:15" ht="13.5" customHeight="1">
      <c r="A8" s="6" t="s">
        <v>4</v>
      </c>
      <c r="B8" s="9"/>
      <c r="C8" s="5">
        <v>14296.87</v>
      </c>
      <c r="D8" s="5">
        <v>14047</v>
      </c>
      <c r="E8" s="5">
        <v>14585</v>
      </c>
      <c r="F8" s="5">
        <v>12220</v>
      </c>
      <c r="G8" s="5">
        <v>11852</v>
      </c>
      <c r="H8" s="5">
        <v>7619</v>
      </c>
      <c r="I8" s="5">
        <v>15394</v>
      </c>
      <c r="J8" s="5">
        <v>14359</v>
      </c>
      <c r="K8" s="5">
        <v>11203.39</v>
      </c>
      <c r="L8" s="5"/>
      <c r="M8" s="5"/>
      <c r="N8" s="5"/>
      <c r="O8" s="5">
        <f>SUM(C8:N8)</f>
        <v>115576.26</v>
      </c>
    </row>
    <row r="9" spans="1:15" ht="13.5" customHeight="1">
      <c r="A9" s="6" t="s">
        <v>3</v>
      </c>
      <c r="B9" s="9">
        <v>15177</v>
      </c>
      <c r="C9" s="5">
        <f>C7-C8</f>
        <v>-829.8700000000008</v>
      </c>
      <c r="D9" s="5">
        <f aca="true" t="shared" si="0" ref="D9:L9">D7-D8</f>
        <v>-580</v>
      </c>
      <c r="E9" s="5">
        <f t="shared" si="0"/>
        <v>-1118</v>
      </c>
      <c r="F9" s="5">
        <f t="shared" si="0"/>
        <v>1247</v>
      </c>
      <c r="G9" s="5">
        <f t="shared" si="0"/>
        <v>1615</v>
      </c>
      <c r="H9" s="5">
        <f t="shared" si="0"/>
        <v>5848</v>
      </c>
      <c r="I9" s="5">
        <f t="shared" si="0"/>
        <v>-1927</v>
      </c>
      <c r="J9" s="5">
        <f t="shared" si="0"/>
        <v>-892</v>
      </c>
      <c r="K9" s="5">
        <f t="shared" si="0"/>
        <v>2263.6100000000006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20803.740000000005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 aca="true" t="shared" si="1" ref="C12:K12">SUM(C7*0.4)</f>
        <v>5386.8</v>
      </c>
      <c r="D12" s="5">
        <f t="shared" si="1"/>
        <v>5386.8</v>
      </c>
      <c r="E12" s="5">
        <f t="shared" si="1"/>
        <v>5386.8</v>
      </c>
      <c r="F12" s="5">
        <f t="shared" si="1"/>
        <v>5386.8</v>
      </c>
      <c r="G12" s="5">
        <f t="shared" si="1"/>
        <v>5386.8</v>
      </c>
      <c r="H12" s="5">
        <f t="shared" si="1"/>
        <v>5386.8</v>
      </c>
      <c r="I12" s="5">
        <f t="shared" si="1"/>
        <v>5386.8</v>
      </c>
      <c r="J12" s="5">
        <f t="shared" si="1"/>
        <v>5386.8</v>
      </c>
      <c r="K12" s="5">
        <f t="shared" si="1"/>
        <v>5386.8</v>
      </c>
      <c r="L12" s="5">
        <f>SUM(L8*0.4)</f>
        <v>0</v>
      </c>
      <c r="M12" s="5">
        <f>SUM(M8*0.4)</f>
        <v>0</v>
      </c>
      <c r="N12" s="5">
        <f>SUM(N8*0.4)</f>
        <v>0</v>
      </c>
      <c r="O12" s="5">
        <f>SUM(C12:N12)</f>
        <v>48481.200000000004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381.6</v>
      </c>
      <c r="G14" s="5">
        <v>309.67</v>
      </c>
      <c r="H14" s="5"/>
      <c r="I14" s="5">
        <v>309.67</v>
      </c>
      <c r="J14" s="5">
        <v>309.67</v>
      </c>
      <c r="K14" s="5"/>
      <c r="L14" s="5"/>
      <c r="M14" s="5"/>
      <c r="N14" s="5"/>
      <c r="O14" s="5">
        <f t="shared" si="2"/>
        <v>1310.6100000000001</v>
      </c>
    </row>
    <row r="15" spans="1:15" ht="36">
      <c r="A15" s="7" t="s">
        <v>32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31</v>
      </c>
      <c r="B16" s="9"/>
      <c r="C16" s="5">
        <v>41.5</v>
      </c>
      <c r="D16" s="5">
        <v>41.5</v>
      </c>
      <c r="E16" s="5">
        <v>20.75</v>
      </c>
      <c r="F16" s="5">
        <v>62.25</v>
      </c>
      <c r="G16" s="5"/>
      <c r="H16" s="5">
        <v>527.63</v>
      </c>
      <c r="I16" s="5"/>
      <c r="J16" s="5">
        <v>41.5</v>
      </c>
      <c r="K16" s="5">
        <v>41.5</v>
      </c>
      <c r="L16" s="5"/>
      <c r="M16" s="5"/>
      <c r="N16" s="5"/>
      <c r="O16" s="5">
        <f t="shared" si="2"/>
        <v>776.63</v>
      </c>
    </row>
    <row r="17" spans="1:15" ht="15.75" customHeight="1">
      <c r="A17" s="8"/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39</v>
      </c>
      <c r="B18" s="9"/>
      <c r="C18" s="5">
        <v>2256.1</v>
      </c>
      <c r="D18" s="5"/>
      <c r="E18" s="5"/>
      <c r="F18" s="5">
        <v>4512.2</v>
      </c>
      <c r="G18" s="5"/>
      <c r="H18" s="5">
        <v>1804.88</v>
      </c>
      <c r="I18" s="5"/>
      <c r="J18" s="5"/>
      <c r="K18" s="5"/>
      <c r="L18" s="5"/>
      <c r="M18" s="5"/>
      <c r="N18" s="5"/>
      <c r="O18" s="5">
        <f t="shared" si="2"/>
        <v>8573.18</v>
      </c>
    </row>
    <row r="19" spans="1:15" ht="15.75" customHeight="1">
      <c r="A19" s="8" t="s">
        <v>40</v>
      </c>
      <c r="B19" s="9"/>
      <c r="C19" s="5"/>
      <c r="D19" s="5"/>
      <c r="E19" s="5"/>
      <c r="F19" s="5"/>
      <c r="G19" s="5"/>
      <c r="H19" s="5"/>
      <c r="I19" s="5"/>
      <c r="J19" s="5">
        <v>62728</v>
      </c>
      <c r="K19" s="5"/>
      <c r="L19" s="5"/>
      <c r="M19" s="5"/>
      <c r="N19" s="5"/>
      <c r="O19" s="5">
        <f t="shared" si="2"/>
        <v>62728</v>
      </c>
    </row>
    <row r="20" spans="1:15" ht="15.75" customHeight="1">
      <c r="A20" s="8"/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/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33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 t="s">
        <v>38</v>
      </c>
      <c r="B26" s="9"/>
      <c r="C26" s="5">
        <v>1805.3</v>
      </c>
      <c r="D26" s="5"/>
      <c r="E26" s="5"/>
      <c r="F26" s="5">
        <v>2707.95</v>
      </c>
      <c r="G26" s="5"/>
      <c r="H26" s="5"/>
      <c r="I26" s="5"/>
      <c r="J26" s="5"/>
      <c r="K26" s="5"/>
      <c r="L26" s="5"/>
      <c r="M26" s="5"/>
      <c r="N26" s="5"/>
      <c r="O26" s="5">
        <f t="shared" si="2"/>
        <v>4513.25</v>
      </c>
    </row>
    <row r="27" spans="1:15" ht="15.75" customHeight="1">
      <c r="A27" s="8" t="s">
        <v>35</v>
      </c>
      <c r="B27" s="9"/>
      <c r="C27" s="5">
        <v>3500</v>
      </c>
      <c r="D27" s="5">
        <v>3500</v>
      </c>
      <c r="E27" s="5">
        <v>3500</v>
      </c>
      <c r="F27" s="5">
        <v>3500</v>
      </c>
      <c r="G27" s="5">
        <v>3500</v>
      </c>
      <c r="H27" s="5">
        <v>3500</v>
      </c>
      <c r="I27" s="5">
        <v>3500</v>
      </c>
      <c r="J27" s="5">
        <v>3500</v>
      </c>
      <c r="K27" s="5">
        <v>3500</v>
      </c>
      <c r="L27" s="5"/>
      <c r="M27" s="5"/>
      <c r="N27" s="5"/>
      <c r="O27" s="5">
        <f t="shared" si="2"/>
        <v>31500</v>
      </c>
    </row>
    <row r="28" spans="1:15" ht="15.75" customHeight="1">
      <c r="A28" s="7" t="s">
        <v>12</v>
      </c>
      <c r="B28" s="9"/>
      <c r="C28" s="5">
        <f>SUM(C12:C27)</f>
        <v>12989.699999999999</v>
      </c>
      <c r="D28" s="5">
        <f aca="true" t="shared" si="3" ref="D28:N28">SUM(D12:D27)</f>
        <v>8928.3</v>
      </c>
      <c r="E28" s="5">
        <f t="shared" si="3"/>
        <v>8907.55</v>
      </c>
      <c r="F28" s="5">
        <f t="shared" si="3"/>
        <v>16550.8</v>
      </c>
      <c r="G28" s="5">
        <f t="shared" si="3"/>
        <v>9196.470000000001</v>
      </c>
      <c r="H28" s="5">
        <f t="shared" si="3"/>
        <v>11219.310000000001</v>
      </c>
      <c r="I28" s="5">
        <f t="shared" si="3"/>
        <v>9196.470000000001</v>
      </c>
      <c r="J28" s="5">
        <f t="shared" si="3"/>
        <v>71965.97</v>
      </c>
      <c r="K28" s="5">
        <f t="shared" si="3"/>
        <v>8928.3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157882.87</v>
      </c>
    </row>
    <row r="29" spans="1:15" ht="30" customHeight="1">
      <c r="A29" s="7" t="s">
        <v>13</v>
      </c>
      <c r="B29" s="5">
        <v>6561.51</v>
      </c>
      <c r="C29" s="5">
        <f>C8-C28</f>
        <v>1307.170000000002</v>
      </c>
      <c r="D29" s="5">
        <f aca="true" t="shared" si="4" ref="D29:N29">D8-D28</f>
        <v>5118.700000000001</v>
      </c>
      <c r="E29" s="5">
        <f t="shared" si="4"/>
        <v>5677.450000000001</v>
      </c>
      <c r="F29" s="5">
        <f t="shared" si="4"/>
        <v>-4330.799999999999</v>
      </c>
      <c r="G29" s="5">
        <f t="shared" si="4"/>
        <v>2655.529999999999</v>
      </c>
      <c r="H29" s="5">
        <f t="shared" si="4"/>
        <v>-3600.3100000000013</v>
      </c>
      <c r="I29" s="5">
        <f t="shared" si="4"/>
        <v>6197.529999999999</v>
      </c>
      <c r="J29" s="5">
        <f t="shared" si="4"/>
        <v>-57606.97</v>
      </c>
      <c r="K29" s="5">
        <f t="shared" si="4"/>
        <v>2275.09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-35745.1</v>
      </c>
    </row>
    <row r="33" spans="1:15" ht="12.75">
      <c r="A33" t="s">
        <v>8</v>
      </c>
      <c r="B33" t="s">
        <v>29</v>
      </c>
      <c r="I33" s="13" t="s">
        <v>20</v>
      </c>
      <c r="J33" s="13"/>
      <c r="K33" s="13"/>
      <c r="L33" s="13"/>
      <c r="M33" s="13"/>
      <c r="N33" s="13"/>
      <c r="O33" s="13"/>
    </row>
    <row r="35" spans="1:2" ht="12.75">
      <c r="A35" t="s">
        <v>9</v>
      </c>
      <c r="B35" t="s">
        <v>30</v>
      </c>
    </row>
  </sheetData>
  <sheetProtection/>
  <mergeCells count="4">
    <mergeCell ref="C5:O5"/>
    <mergeCell ref="A3:O3"/>
    <mergeCell ref="A4:O4"/>
    <mergeCell ref="I33:O33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2013-11-07T10:13:01Z</cp:lastPrinted>
  <dcterms:created xsi:type="dcterms:W3CDTF">2010-01-19T05:16:32Z</dcterms:created>
  <dcterms:modified xsi:type="dcterms:W3CDTF">2013-11-07T10:13:05Z</dcterms:modified>
  <cp:category/>
  <cp:version/>
  <cp:contentType/>
  <cp:contentStatus/>
</cp:coreProperties>
</file>