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<sst xmlns="http://schemas.openxmlformats.org/spreadsheetml/2006/main" count="46" uniqueCount="46">
  <si>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</si>
  <si>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</si>
  <si>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</si>
  <si>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</si>
  <si>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</si>
  <si>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</si>
  <si>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</si>
  <si>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</si>
  <si>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</si>
  <si>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</si>
  <si>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</si>
  <si>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</si>
  <si>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</si>
  <si>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</si>
  <si>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</si>
  <si>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</si>
  <si>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</si>
  <si>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</si>
  <si>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</si>
  <si>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</si>
  <si>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</si>
  <si>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</si>
  <si>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</si>
  <si>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</si>
  <si>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</si>
  <si>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</si>
  <si>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</si>
  <si>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</si>
  <si>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</si>
  <si>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</si>
  <si>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</si>
  <si>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</si>
  <si>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</si>
  <si>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</si>
  <si>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</si>
  <si>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</si>
  <si>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Замена набивки на задвижках теплосистемы</t>
  </si>
  <si>
    <t>Усллуги уборщицы</t>
  </si>
  <si>
    <t>ст.Новотитаровская ул.Ленина,170</t>
  </si>
  <si>
    <t>12 кв.</t>
  </si>
  <si>
    <t>октябрь 2012 г        555кв.м</t>
  </si>
  <si>
    <t>Частичный ремонт кровли</t>
  </si>
  <si>
    <t>Сан.содер. ПТ(подека деревьев ,косьба травы)</t>
  </si>
  <si>
    <t>Ремонт фасада частичн.</t>
  </si>
  <si>
    <t>Ремонт слух.окна</t>
  </si>
  <si>
    <t>Отчетный период (1 полугодие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</si>
</sst>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24.875" style="0" customWidth="1"/>
    <col min="2" max="2" width="10.625" style="0" customWidth="1"/>
    <col min="3" max="4" width="8.125" style="0" customWidth="1"/>
    <col min="5" max="5" width="7.875" style="0" customWidth="1"/>
    <col min="6" max="6" width="9.625" style="0" customWidth="1"/>
    <col min="7" max="7" width="8.00390625" style="0" customWidth="1"/>
    <col min="8" max="8" width="9.00390625" style="0" customWidth="1"/>
    <col min="9" max="9" width="7.25390625" style="0" customWidth="1"/>
    <col min="10" max="11" width="9.25390625" style="0" customWidth="1"/>
    <col min="12" max="12" width="4.75390625" style="0" customWidth="1"/>
    <col min="13" max="13" width="5.125" style="0" customWidth="1"/>
    <col min="14" max="14" width="5.875" style="0" customWidth="1"/>
    <col min="15" max="15" width="9.25390625" style="0" customWidth="1"/>
  </cols>
  <sheetData>
    <row r="1" ht="12.75">
      <c r="A1" t="s">
        <v>39</v>
      </c>
    </row>
    <row r="2" ht="12.75">
      <c r="A2" t="s">
        <v>40</v>
      </c>
    </row>
    <row r="3" spans="1:15" ht="15.75" customHeight="1">
      <c r="A3" s="11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15" ht="15.75" customHeight="1">
      <c r="A4" s="12" t="s">
        <v>38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15.75" customHeight="1">
      <c r="A5" s="3" t="s">
        <v>0</v>
      </c>
      <c r="B5" s="1" t="s">
        <v>1</v>
      </c>
      <c r="C5" s="11" t="s">
        <v>45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ht="13.5" customHeight="1">
      <c r="A6" s="3" t="s">
        <v>10</v>
      </c>
      <c r="B6" s="4">
        <v>41275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13</v>
      </c>
      <c r="J6" s="4" t="s">
        <v>14</v>
      </c>
      <c r="K6" s="4" t="s">
        <v>27</v>
      </c>
      <c r="L6" s="4" t="s">
        <v>15</v>
      </c>
      <c r="M6" s="4" t="s">
        <v>16</v>
      </c>
      <c r="N6" s="4" t="s">
        <v>17</v>
      </c>
      <c r="O6" s="4" t="s">
        <v>9</v>
      </c>
    </row>
    <row r="7" spans="1:15" ht="13.5" customHeight="1">
      <c r="A7" s="6" t="s">
        <v>2</v>
      </c>
      <c r="B7" s="10"/>
      <c r="C7" s="5">
        <v>5346</v>
      </c>
      <c r="D7" s="5">
        <v>5346</v>
      </c>
      <c r="E7" s="5">
        <v>5346</v>
      </c>
      <c r="F7" s="5">
        <v>5346</v>
      </c>
      <c r="G7" s="5">
        <v>5346</v>
      </c>
      <c r="H7" s="5">
        <v>5346</v>
      </c>
      <c r="I7" s="5">
        <v>0</v>
      </c>
      <c r="J7" s="5">
        <v>0</v>
      </c>
      <c r="K7" s="5">
        <v>0</v>
      </c>
      <c r="L7" s="5"/>
      <c r="M7" s="5"/>
      <c r="N7" s="5"/>
      <c r="O7" s="5">
        <f>SUM(C7:N7)</f>
        <v>32076</v>
      </c>
    </row>
    <row r="8" spans="1:15" ht="13.5" customHeight="1">
      <c r="A8" s="6" t="s">
        <v>4</v>
      </c>
      <c r="B8" s="10"/>
      <c r="C8" s="5">
        <v>4583</v>
      </c>
      <c r="D8" s="5">
        <v>5768</v>
      </c>
      <c r="E8" s="5">
        <v>5924</v>
      </c>
      <c r="F8" s="5">
        <v>4479</v>
      </c>
      <c r="G8" s="5">
        <v>4398</v>
      </c>
      <c r="H8" s="5">
        <v>4781</v>
      </c>
      <c r="I8" s="5"/>
      <c r="J8" s="5"/>
      <c r="K8" s="5"/>
      <c r="L8" s="5"/>
      <c r="M8" s="5"/>
      <c r="N8" s="5"/>
      <c r="O8" s="5">
        <f>SUM(C8:N8)</f>
        <v>29933</v>
      </c>
    </row>
    <row r="9" spans="1:15" ht="13.5" customHeight="1">
      <c r="A9" s="6" t="s">
        <v>3</v>
      </c>
      <c r="B9" s="10">
        <v>5583</v>
      </c>
      <c r="C9" s="5">
        <f>C7-C8</f>
        <v>763</v>
      </c>
      <c r="D9" s="5">
        <f aca="true" t="shared" si="0" ref="D9:L9">D7-D8</f>
        <v>-422</v>
      </c>
      <c r="E9" s="5">
        <f t="shared" si="0"/>
        <v>-578</v>
      </c>
      <c r="F9" s="5">
        <f t="shared" si="0"/>
        <v>867</v>
      </c>
      <c r="G9" s="5">
        <f t="shared" si="0"/>
        <v>948</v>
      </c>
      <c r="H9" s="5">
        <f t="shared" si="0"/>
        <v>565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7726</v>
      </c>
    </row>
    <row r="10" spans="1:15" ht="13.5" customHeight="1">
      <c r="A10" s="6"/>
      <c r="B10" s="1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18</v>
      </c>
      <c r="B12" s="10"/>
      <c r="C12" s="5">
        <f aca="true" t="shared" si="1" ref="C12:H12">SUM(C7*40%)</f>
        <v>2138.4</v>
      </c>
      <c r="D12" s="5">
        <f t="shared" si="1"/>
        <v>2138.4</v>
      </c>
      <c r="E12" s="5">
        <f t="shared" si="1"/>
        <v>2138.4</v>
      </c>
      <c r="F12" s="5">
        <f t="shared" si="1"/>
        <v>2138.4</v>
      </c>
      <c r="G12" s="5">
        <f t="shared" si="1"/>
        <v>2138.4</v>
      </c>
      <c r="H12" s="5">
        <f t="shared" si="1"/>
        <v>2138.4</v>
      </c>
      <c r="I12" s="5">
        <f aca="true" t="shared" si="2" ref="I12:N12">SUM(I8*0.4)</f>
        <v>0</v>
      </c>
      <c r="J12" s="5">
        <f t="shared" si="2"/>
        <v>0</v>
      </c>
      <c r="K12" s="5">
        <f t="shared" si="2"/>
        <v>0</v>
      </c>
      <c r="L12" s="5">
        <f t="shared" si="2"/>
        <v>0</v>
      </c>
      <c r="M12" s="5">
        <f t="shared" si="2"/>
        <v>0</v>
      </c>
      <c r="N12" s="5">
        <f t="shared" si="2"/>
        <v>0</v>
      </c>
      <c r="O12" s="5">
        <f>SUM(C12:N12)</f>
        <v>12830.4</v>
      </c>
    </row>
    <row r="13" spans="1:15" ht="13.5" customHeight="1">
      <c r="A13" s="6" t="s">
        <v>6</v>
      </c>
      <c r="B13" s="10">
        <v>0</v>
      </c>
      <c r="C13" s="5"/>
      <c r="D13" s="5">
        <f>B13+C13</f>
        <v>0</v>
      </c>
      <c r="E13" s="5"/>
      <c r="F13" s="5">
        <v>0</v>
      </c>
      <c r="G13" s="5">
        <v>0</v>
      </c>
      <c r="H13" s="5"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3" ref="O13:O25">SUM(C13:N13)</f>
        <v>0</v>
      </c>
    </row>
    <row r="14" spans="1:15" ht="13.5" customHeight="1">
      <c r="A14" s="6" t="s">
        <v>42</v>
      </c>
      <c r="B14" s="10"/>
      <c r="C14" s="5"/>
      <c r="D14" s="5"/>
      <c r="E14" s="5"/>
      <c r="F14" s="5">
        <v>486.76</v>
      </c>
      <c r="G14" s="5"/>
      <c r="H14" s="5"/>
      <c r="I14" s="5"/>
      <c r="J14" s="5"/>
      <c r="K14" s="5"/>
      <c r="L14" s="5"/>
      <c r="M14" s="5"/>
      <c r="N14" s="5"/>
      <c r="O14" s="5">
        <f t="shared" si="3"/>
        <v>486.76</v>
      </c>
    </row>
    <row r="15" spans="1:15" ht="36">
      <c r="A15" s="7" t="s">
        <v>33</v>
      </c>
      <c r="B15" s="1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3"/>
        <v>0</v>
      </c>
    </row>
    <row r="16" spans="1:15" ht="15.75" customHeight="1">
      <c r="A16" s="9" t="s">
        <v>31</v>
      </c>
      <c r="B16" s="10"/>
      <c r="C16" s="5">
        <v>500</v>
      </c>
      <c r="D16" s="5"/>
      <c r="E16" s="5"/>
      <c r="F16" s="5">
        <v>20.75</v>
      </c>
      <c r="G16" s="5"/>
      <c r="H16" s="5">
        <v>164.13</v>
      </c>
      <c r="I16" s="5"/>
      <c r="J16" s="5"/>
      <c r="K16" s="5"/>
      <c r="L16" s="5"/>
      <c r="M16" s="5"/>
      <c r="N16" s="5"/>
      <c r="O16" s="5">
        <f t="shared" si="3"/>
        <v>684.88</v>
      </c>
    </row>
    <row r="17" spans="1:15" ht="15.75" customHeight="1">
      <c r="A17" s="9" t="s">
        <v>32</v>
      </c>
      <c r="B17" s="1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3"/>
        <v>0</v>
      </c>
    </row>
    <row r="18" spans="1:15" ht="15.75" customHeight="1">
      <c r="A18" s="9" t="s">
        <v>30</v>
      </c>
      <c r="B18" s="1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>SUM(C18:N18)</f>
        <v>0</v>
      </c>
    </row>
    <row r="19" spans="1:15" ht="15.75" customHeight="1">
      <c r="A19" s="9" t="s">
        <v>44</v>
      </c>
      <c r="B19" s="10"/>
      <c r="C19" s="5"/>
      <c r="D19" s="5"/>
      <c r="E19" s="5"/>
      <c r="F19" s="5">
        <v>886.76</v>
      </c>
      <c r="G19" s="5"/>
      <c r="H19" s="5"/>
      <c r="I19" s="5"/>
      <c r="J19" s="5"/>
      <c r="K19" s="5"/>
      <c r="L19" s="5"/>
      <c r="M19" s="5"/>
      <c r="N19" s="5"/>
      <c r="O19" s="5">
        <f t="shared" si="3"/>
        <v>886.76</v>
      </c>
    </row>
    <row r="20" spans="1:15" ht="15.75" customHeight="1">
      <c r="A20" s="9" t="s">
        <v>41</v>
      </c>
      <c r="B20" s="10"/>
      <c r="C20" s="5"/>
      <c r="D20" s="5"/>
      <c r="E20" s="5"/>
      <c r="F20" s="5"/>
      <c r="G20" s="5"/>
      <c r="H20" s="5">
        <v>573.52</v>
      </c>
      <c r="I20" s="5"/>
      <c r="J20" s="5"/>
      <c r="K20" s="5"/>
      <c r="L20" s="5"/>
      <c r="M20" s="5"/>
      <c r="N20" s="5"/>
      <c r="O20" s="5">
        <f t="shared" si="3"/>
        <v>573.52</v>
      </c>
    </row>
    <row r="21" spans="1:15" ht="15.75" customHeight="1">
      <c r="A21" s="9" t="s">
        <v>43</v>
      </c>
      <c r="B21" s="1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3"/>
        <v>0</v>
      </c>
    </row>
    <row r="22" spans="1:15" ht="15.75" customHeight="1">
      <c r="A22" s="9" t="s">
        <v>35</v>
      </c>
      <c r="B22" s="1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3"/>
        <v>0</v>
      </c>
    </row>
    <row r="23" spans="1:15" ht="15.75" customHeight="1">
      <c r="A23" s="9" t="s">
        <v>34</v>
      </c>
      <c r="B23" s="1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3"/>
        <v>0</v>
      </c>
    </row>
    <row r="24" spans="1:15" ht="15.75" customHeight="1">
      <c r="A24" s="9" t="s">
        <v>36</v>
      </c>
      <c r="B24" s="1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3"/>
        <v>0</v>
      </c>
    </row>
    <row r="25" spans="1:15" ht="15.75" customHeight="1">
      <c r="A25" s="9" t="s">
        <v>37</v>
      </c>
      <c r="B25" s="10"/>
      <c r="C25" s="5">
        <v>3500</v>
      </c>
      <c r="D25" s="5">
        <v>3500</v>
      </c>
      <c r="E25" s="5">
        <v>3500</v>
      </c>
      <c r="F25" s="5">
        <v>3500</v>
      </c>
      <c r="G25" s="5">
        <v>3500</v>
      </c>
      <c r="H25" s="5">
        <v>3500</v>
      </c>
      <c r="I25" s="5"/>
      <c r="J25" s="5"/>
      <c r="K25" s="5"/>
      <c r="L25" s="5"/>
      <c r="M25" s="5"/>
      <c r="N25" s="5"/>
      <c r="O25" s="5">
        <f t="shared" si="3"/>
        <v>21000</v>
      </c>
    </row>
    <row r="26" spans="1:15" ht="15.75" customHeight="1">
      <c r="A26" s="7" t="s">
        <v>11</v>
      </c>
      <c r="B26" s="10"/>
      <c r="C26" s="5">
        <f>SUM(C12:C25)</f>
        <v>6138.4</v>
      </c>
      <c r="D26" s="5">
        <f aca="true" t="shared" si="4" ref="D26:N26">SUM(D12:D25)</f>
        <v>5638.4</v>
      </c>
      <c r="E26" s="5">
        <f t="shared" si="4"/>
        <v>5638.4</v>
      </c>
      <c r="F26" s="5">
        <f t="shared" si="4"/>
        <v>7032.67</v>
      </c>
      <c r="G26" s="5">
        <f t="shared" si="4"/>
        <v>5638.4</v>
      </c>
      <c r="H26" s="5">
        <f t="shared" si="4"/>
        <v>6376.05</v>
      </c>
      <c r="I26" s="5">
        <f t="shared" si="4"/>
        <v>0</v>
      </c>
      <c r="J26" s="5">
        <f t="shared" si="4"/>
        <v>0</v>
      </c>
      <c r="K26" s="5">
        <f t="shared" si="4"/>
        <v>0</v>
      </c>
      <c r="L26" s="5">
        <f t="shared" si="4"/>
        <v>0</v>
      </c>
      <c r="M26" s="5">
        <f t="shared" si="4"/>
        <v>0</v>
      </c>
      <c r="N26" s="5">
        <f t="shared" si="4"/>
        <v>0</v>
      </c>
      <c r="O26" s="5">
        <f>SUM(O12:O25)</f>
        <v>36462.32</v>
      </c>
    </row>
    <row r="27" spans="1:15" ht="15.75" customHeight="1">
      <c r="A27" s="7" t="s">
        <v>12</v>
      </c>
      <c r="B27" s="10">
        <v>-10342</v>
      </c>
      <c r="C27" s="8">
        <f>C8-C26</f>
        <v>-1555.3999999999996</v>
      </c>
      <c r="D27" s="8">
        <f aca="true" t="shared" si="5" ref="D27:N27">D8-D26</f>
        <v>129.60000000000036</v>
      </c>
      <c r="E27" s="8">
        <f t="shared" si="5"/>
        <v>285.60000000000036</v>
      </c>
      <c r="F27" s="8">
        <f t="shared" si="5"/>
        <v>-2553.67</v>
      </c>
      <c r="G27" s="8">
        <f t="shared" si="5"/>
        <v>-1240.3999999999996</v>
      </c>
      <c r="H27" s="8">
        <f t="shared" si="5"/>
        <v>-1595.0500000000002</v>
      </c>
      <c r="I27" s="8">
        <f t="shared" si="5"/>
        <v>0</v>
      </c>
      <c r="J27" s="8">
        <f t="shared" si="5"/>
        <v>0</v>
      </c>
      <c r="K27" s="8">
        <f t="shared" si="5"/>
        <v>0</v>
      </c>
      <c r="L27" s="8">
        <f t="shared" si="5"/>
        <v>0</v>
      </c>
      <c r="M27" s="8">
        <f t="shared" si="5"/>
        <v>0</v>
      </c>
      <c r="N27" s="8">
        <f t="shared" si="5"/>
        <v>0</v>
      </c>
      <c r="O27" s="5">
        <f>SUM(O8-O26+B27)</f>
        <v>-16871.32</v>
      </c>
    </row>
    <row r="31" spans="1:15" ht="12.75">
      <c r="A31" t="s">
        <v>7</v>
      </c>
      <c r="B31" t="s">
        <v>28</v>
      </c>
      <c r="I31" s="14" t="s">
        <v>19</v>
      </c>
      <c r="J31" s="14"/>
      <c r="K31" s="14"/>
      <c r="L31" s="14"/>
      <c r="M31" s="14"/>
      <c r="N31" s="14"/>
      <c r="O31" s="14"/>
    </row>
    <row r="33" spans="1:2" ht="12.75">
      <c r="A33" t="s">
        <v>8</v>
      </c>
      <c r="B33" t="s">
        <v>29</v>
      </c>
    </row>
  </sheetData>
  <sheetProtection/>
  <mergeCells count="4">
    <mergeCell ref="C5:O5"/>
    <mergeCell ref="A3:O3"/>
    <mergeCell ref="A4:O4"/>
    <mergeCell ref="I31:O31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2013-05-07T06:06:27Z</cp:lastPrinted>
  <dcterms:created xsi:type="dcterms:W3CDTF">2010-01-19T05:16:32Z</dcterms:created>
  <dcterms:modified xsi:type="dcterms:W3CDTF">2013-07-16T07:30:29Z</dcterms:modified>
  <cp:category/>
  <cp:version/>
  <cp:contentType/>
  <cp:contentStatus/>
</cp:coreProperties>
</file>