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<sst xmlns="http://schemas.openxmlformats.org/spreadsheetml/2006/main" count="42" uniqueCount="42">
  <si>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</si>
  <si>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</si>
  <si>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</si>
  <si>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</si>
  <si>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</si>
  <si>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</si>
  <si>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</si>
  <si>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</si>
  <si>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</si>
  <si>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</si>
  <si>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</si>
  <si>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</si>
  <si>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</si>
  <si>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</si>
  <si>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</si>
  <si>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</si>
  <si>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</si>
  <si>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</si>
  <si>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</si>
  <si>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</si>
  <si>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</si>
  <si>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</si>
  <si>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</si>
  <si>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</si>
  <si>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</si>
  <si>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</si>
  <si>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</si>
  <si>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</si>
  <si>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8 кв.</t>
  </si>
  <si>
    <t>Ю.Н.Мальцев</t>
  </si>
  <si>
    <t>О.Н.Дмитриева</t>
  </si>
  <si>
    <t>ст.Новотитаровская ул.Южгипрониисельстрой,2</t>
  </si>
  <si>
    <t>января 2010 г         388,3 кв.м</t>
  </si>
  <si>
    <t>Осмотр крыши подвалов и всех  инженерных систем</t>
  </si>
  <si>
    <t>Прочистка внутридомовой канализации</t>
  </si>
  <si>
    <t>Бетонирование пола в подезде</t>
  </si>
  <si>
    <t>Ремотн дверей</t>
  </si>
  <si>
    <t>Осмотрэлектриком замена плафонов и лампочек</t>
  </si>
  <si>
    <t>Утепление труб отопления,отогрев водопров.</t>
  </si>
  <si>
    <t>Сан.содерж.ПТ(побелка деревьев,косьба травы)</t>
  </si>
  <si>
    <t>Ремонт подъездов</t>
  </si>
  <si>
    <t>Отчетный период (1 полугодие 2013г)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</si>
</sst>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24.875" style="0" customWidth="1"/>
    <col min="2" max="2" width="11.125" style="0" customWidth="1"/>
    <col min="3" max="3" width="9.25390625" style="0" customWidth="1"/>
    <col min="4" max="4" width="8.25390625" style="0" customWidth="1"/>
    <col min="5" max="5" width="9.25390625" style="0" customWidth="1"/>
    <col min="6" max="6" width="8.25390625" style="0" customWidth="1"/>
    <col min="7" max="7" width="10.125" style="0" customWidth="1"/>
    <col min="8" max="8" width="9.25390625" style="0" customWidth="1"/>
    <col min="9" max="9" width="7.875" style="0" customWidth="1"/>
    <col min="10" max="10" width="9.25390625" style="0" customWidth="1"/>
    <col min="11" max="11" width="8.25390625" style="0" customWidth="1"/>
    <col min="12" max="12" width="7.875" style="0" customWidth="1"/>
    <col min="13" max="13" width="7.375" style="0" customWidth="1"/>
    <col min="14" max="14" width="5.375" style="0" customWidth="1"/>
    <col min="15" max="15" width="10.00390625" style="0" customWidth="1"/>
  </cols>
  <sheetData>
    <row r="1" ht="12.75">
      <c r="A1" t="s">
        <v>28</v>
      </c>
    </row>
    <row r="2" ht="12.75">
      <c r="A2" t="s">
        <v>32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41275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f>361.8*10</f>
        <v>3618</v>
      </c>
      <c r="D7" s="5">
        <f>361.8*10</f>
        <v>3618</v>
      </c>
      <c r="E7" s="5">
        <f>361.8*10</f>
        <v>3618</v>
      </c>
      <c r="F7" s="5">
        <v>3618</v>
      </c>
      <c r="G7" s="5">
        <f>361.8*10</f>
        <v>3618</v>
      </c>
      <c r="H7" s="5">
        <v>3618</v>
      </c>
      <c r="I7" s="5"/>
      <c r="J7" s="5"/>
      <c r="K7" s="5"/>
      <c r="L7" s="5"/>
      <c r="M7" s="5"/>
      <c r="N7" s="5"/>
      <c r="O7" s="5">
        <f>SUM(C7:N7)</f>
        <v>21708</v>
      </c>
    </row>
    <row r="8" spans="1:15" ht="13.5" customHeight="1">
      <c r="A8" s="6" t="s">
        <v>4</v>
      </c>
      <c r="B8" s="9"/>
      <c r="C8" s="5">
        <v>2902</v>
      </c>
      <c r="D8" s="5">
        <v>5040</v>
      </c>
      <c r="E8" s="5">
        <v>3618</v>
      </c>
      <c r="F8" s="5">
        <v>3078</v>
      </c>
      <c r="G8" s="5">
        <v>2546</v>
      </c>
      <c r="H8" s="5">
        <v>2471</v>
      </c>
      <c r="I8" s="5"/>
      <c r="J8" s="5"/>
      <c r="K8" s="5"/>
      <c r="L8" s="5"/>
      <c r="M8" s="5"/>
      <c r="N8" s="5"/>
      <c r="O8" s="5">
        <f>SUM(C8:N8)</f>
        <v>19655</v>
      </c>
    </row>
    <row r="9" spans="1:15" ht="13.5" customHeight="1">
      <c r="A9" s="6" t="s">
        <v>3</v>
      </c>
      <c r="B9" s="9">
        <v>4324</v>
      </c>
      <c r="C9" s="5">
        <f>C7-C8</f>
        <v>716</v>
      </c>
      <c r="D9" s="5">
        <f aca="true" t="shared" si="0" ref="D9:L9">D7-D8</f>
        <v>-1422</v>
      </c>
      <c r="E9" s="5">
        <f t="shared" si="0"/>
        <v>0</v>
      </c>
      <c r="F9" s="5">
        <f t="shared" si="0"/>
        <v>540</v>
      </c>
      <c r="G9" s="5">
        <f t="shared" si="0"/>
        <v>1072</v>
      </c>
      <c r="H9" s="5">
        <f t="shared" si="0"/>
        <v>1147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6377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SUM(C7*40%)</f>
        <v>1447.2</v>
      </c>
      <c r="D12" s="5">
        <f aca="true" t="shared" si="1" ref="D12:N12">SUM(D7*40%)</f>
        <v>1447.2</v>
      </c>
      <c r="E12" s="5">
        <f t="shared" si="1"/>
        <v>1447.2</v>
      </c>
      <c r="F12" s="5">
        <f t="shared" si="1"/>
        <v>1447.2</v>
      </c>
      <c r="G12" s="5">
        <f t="shared" si="1"/>
        <v>1447.2</v>
      </c>
      <c r="H12" s="5">
        <f t="shared" si="1"/>
        <v>1447.2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8683.2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2">SUM(C13:N13)</f>
        <v>0</v>
      </c>
    </row>
    <row r="14" spans="1:15" ht="13.5" customHeight="1">
      <c r="A14" s="6" t="s">
        <v>39</v>
      </c>
      <c r="B14" s="9"/>
      <c r="C14" s="5"/>
      <c r="D14" s="5">
        <v>0</v>
      </c>
      <c r="E14" s="5">
        <v>486.76</v>
      </c>
      <c r="F14" s="5">
        <v>486.76</v>
      </c>
      <c r="G14" s="5">
        <v>486.76</v>
      </c>
      <c r="H14" s="5"/>
      <c r="I14" s="5"/>
      <c r="J14" s="5"/>
      <c r="K14" s="5"/>
      <c r="L14" s="5"/>
      <c r="M14" s="5"/>
      <c r="N14" s="5">
        <v>0</v>
      </c>
      <c r="O14" s="5">
        <f t="shared" si="2"/>
        <v>1460.28</v>
      </c>
    </row>
    <row r="15" spans="1:15" ht="24">
      <c r="A15" s="7" t="s">
        <v>33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37</v>
      </c>
      <c r="B16" s="9"/>
      <c r="C16" s="5">
        <v>41.5</v>
      </c>
      <c r="D16" s="5">
        <v>166</v>
      </c>
      <c r="E16" s="5">
        <v>83</v>
      </c>
      <c r="F16" s="5"/>
      <c r="G16" s="5">
        <v>41.5</v>
      </c>
      <c r="H16" s="5"/>
      <c r="I16" s="5"/>
      <c r="J16" s="5"/>
      <c r="K16" s="5"/>
      <c r="L16" s="5"/>
      <c r="M16" s="5"/>
      <c r="N16" s="5"/>
      <c r="O16" s="5">
        <f t="shared" si="2"/>
        <v>332</v>
      </c>
    </row>
    <row r="17" spans="1:15" ht="15.75" customHeight="1">
      <c r="A17" s="8" t="s">
        <v>40</v>
      </c>
      <c r="B17" s="9"/>
      <c r="C17" s="5"/>
      <c r="D17" s="5"/>
      <c r="E17" s="5"/>
      <c r="F17" s="5"/>
      <c r="G17" s="5">
        <v>47130</v>
      </c>
      <c r="H17" s="5"/>
      <c r="I17" s="5"/>
      <c r="J17" s="5"/>
      <c r="K17" s="5"/>
      <c r="L17" s="5"/>
      <c r="M17" s="5"/>
      <c r="N17" s="5"/>
      <c r="O17" s="5">
        <f t="shared" si="2"/>
        <v>47130</v>
      </c>
    </row>
    <row r="18" spans="1:15" ht="15.75" customHeight="1">
      <c r="A18" s="8" t="s">
        <v>34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2"/>
        <v>0</v>
      </c>
    </row>
    <row r="19" spans="1:15" ht="15.75" customHeight="1">
      <c r="A19" s="8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35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36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38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7" t="s">
        <v>11</v>
      </c>
      <c r="B23" s="9"/>
      <c r="C23" s="5">
        <f>SUM(C12:C22)</f>
        <v>1488.7</v>
      </c>
      <c r="D23" s="5">
        <f aca="true" t="shared" si="3" ref="D23:N23">SUM(D12:D22)</f>
        <v>1613.2</v>
      </c>
      <c r="E23" s="5">
        <f t="shared" si="3"/>
        <v>2016.96</v>
      </c>
      <c r="F23" s="5">
        <f t="shared" si="3"/>
        <v>1933.96</v>
      </c>
      <c r="G23" s="5">
        <f t="shared" si="3"/>
        <v>49105.46</v>
      </c>
      <c r="H23" s="5">
        <f t="shared" si="3"/>
        <v>1447.2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 t="shared" si="3"/>
        <v>0</v>
      </c>
      <c r="M23" s="5">
        <f t="shared" si="3"/>
        <v>0</v>
      </c>
      <c r="N23" s="5">
        <f t="shared" si="3"/>
        <v>0</v>
      </c>
      <c r="O23" s="5">
        <f>SUM(O12:O22)</f>
        <v>57605.48</v>
      </c>
    </row>
    <row r="24" spans="1:15" ht="15.75" customHeight="1">
      <c r="A24" s="7" t="s">
        <v>12</v>
      </c>
      <c r="B24" s="5">
        <v>8350.08</v>
      </c>
      <c r="C24" s="5">
        <f>C8-C23</f>
        <v>1413.3</v>
      </c>
      <c r="D24" s="5">
        <f aca="true" t="shared" si="4" ref="D24:N24">D8-D23</f>
        <v>3426.8</v>
      </c>
      <c r="E24" s="5">
        <f t="shared" si="4"/>
        <v>1601.04</v>
      </c>
      <c r="F24" s="5">
        <f t="shared" si="4"/>
        <v>1144.04</v>
      </c>
      <c r="G24" s="5">
        <f t="shared" si="4"/>
        <v>-46559.46</v>
      </c>
      <c r="H24" s="5">
        <f t="shared" si="4"/>
        <v>1023.8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>SUM(O8-O23+B24)</f>
        <v>-29600.4</v>
      </c>
    </row>
    <row r="28" spans="1:15" ht="12.75">
      <c r="A28" t="s">
        <v>7</v>
      </c>
      <c r="B28" t="s">
        <v>29</v>
      </c>
      <c r="I28" s="13" t="s">
        <v>19</v>
      </c>
      <c r="J28" s="13"/>
      <c r="K28" s="13"/>
      <c r="L28" s="13"/>
      <c r="M28" s="13"/>
      <c r="N28" s="13"/>
      <c r="O28" s="13"/>
    </row>
    <row r="30" spans="1:2" ht="12.75">
      <c r="A30" t="s">
        <v>8</v>
      </c>
      <c r="B30" t="s">
        <v>30</v>
      </c>
    </row>
  </sheetData>
  <sheetProtection/>
  <mergeCells count="4">
    <mergeCell ref="C5:O5"/>
    <mergeCell ref="A3:O3"/>
    <mergeCell ref="A4:O4"/>
    <mergeCell ref="I28:O28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2013-04-30T05:00:13Z</cp:lastPrinted>
  <dcterms:created xsi:type="dcterms:W3CDTF">2010-01-19T05:16:32Z</dcterms:created>
  <dcterms:modified xsi:type="dcterms:W3CDTF">2013-07-16T07:15:20Z</dcterms:modified>
  <cp:category/>
  <cp:version/>
  <cp:contentType/>
  <cp:contentStatus/>
</cp:coreProperties>
</file>