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80" windowWidth="28800" windowHeight="9255" activeTab="1"/>
  </bookViews>
  <sheets>
    <sheet name="Прил.1" sheetId="1" r:id="rId1"/>
    <sheet name="Прил.2" sheetId="2" r:id="rId2"/>
    <sheet name="2.1" sheetId="3" r:id="rId3"/>
    <sheet name="2.2" sheetId="4" r:id="rId4"/>
    <sheet name="Прил.3" sheetId="5" r:id="rId5"/>
    <sheet name="3.2" sheetId="6" r:id="rId6"/>
    <sheet name="3.3" sheetId="7" r:id="rId7"/>
    <sheet name="3.4" sheetId="8" r:id="rId8"/>
  </sheets>
  <definedNames/>
  <calcPr fullCalcOnLoad="1"/>
</workbook>
</file>

<file path=xl/sharedStrings.xml><?xml version="1.0" encoding="utf-8"?>
<sst xmlns="http://schemas.openxmlformats.org/spreadsheetml/2006/main" count="4365" uniqueCount="3146">
  <si>
    <t>570 м</t>
  </si>
  <si>
    <t>Раздел 1. Сведения о муниципальном недвижимом имуществе</t>
  </si>
  <si>
    <t>N п/п</t>
  </si>
  <si>
    <t>Наименование недвижимого имущества</t>
  </si>
  <si>
    <t>Адрес (местоположение) недвижимого имущества</t>
  </si>
  <si>
    <t>Кадастровый номер муниципального недвижимого имущества</t>
  </si>
  <si>
    <t>Площадь, протяженность и (или) иные параметры, характеризующие физические свойства недвижимого имущества</t>
  </si>
  <si>
    <t xml:space="preserve">Сведения о балансовой стоимости недвижимого имущества </t>
  </si>
  <si>
    <t>Сведения о  начисленной амортизации недвижимого имущества</t>
  </si>
  <si>
    <t xml:space="preserve">Сведения об остаточной стоимости недвижимого имущества </t>
  </si>
  <si>
    <t>Сведения о кадастровой стоимости недвижимого имущества (руб.)</t>
  </si>
  <si>
    <t>Даты возникновения и прекращения права муниципальной собственности на недвижимое имущество</t>
  </si>
  <si>
    <t>Реквизиты документов - оснований возникновения (прекращения) права муниципальной собственности на недвижимое имущество</t>
  </si>
  <si>
    <t>Сведения о правообладателе муниципального недвижимого имущества</t>
  </si>
  <si>
    <t>Сведения об установленных в отношении муниципального недвижимого имущества ограничениях (обременениях) с указанием основания и даты их возникновения и прекращения</t>
  </si>
  <si>
    <t>МУНИЦИПАЛЬНАЯ КАЗНА</t>
  </si>
  <si>
    <t>Могила В.И.Гражданкина (1900-1977) героя Советского Союза</t>
  </si>
  <si>
    <t>ст. Новотитаровская, кладбище</t>
  </si>
  <si>
    <t>2008</t>
  </si>
  <si>
    <t>Постановление администрации Новотитаровского сельского поселения Динского района от 27.01.2009 №62</t>
  </si>
  <si>
    <t>Администрация Новотитаровского сельского поселения Динского района</t>
  </si>
  <si>
    <t>«Братская могила советских воинов, погибших в боях с фашистскими захватчиками» 1942-1943 год захоронения</t>
  </si>
  <si>
    <t>ст. Новотитаровская, сквер</t>
  </si>
  <si>
    <t>«Братская могила  советских воинов, погибших в боях с фашистскими захватчиками,1943 год захоронения</t>
  </si>
  <si>
    <t>с.Примаки, центр,</t>
  </si>
  <si>
    <t>Братская могила освободителям ст.Новотитаровской,1943 год захоронения</t>
  </si>
  <si>
    <t>ст. Новотитаровская, ул.Широкая</t>
  </si>
  <si>
    <t>«Братская могила советских воинов, погибших в боях с фашистскими захватчиками», 1942-1944 год захоронения</t>
  </si>
  <si>
    <t>х.К.Маркса, центр</t>
  </si>
  <si>
    <t>Могила воина-освободителя И.П.Лопаткина,1943 года захоронения</t>
  </si>
  <si>
    <t>с.Примаки, кладбище</t>
  </si>
  <si>
    <t>Памятник Труженикам тыла и детям войны</t>
  </si>
  <si>
    <t>ул. Советская, 63</t>
  </si>
  <si>
    <t>18.07.2011</t>
  </si>
  <si>
    <t>Земельный участок. Категория земель: земли населенных пунктов-под памятником "Братская могила освободителям ст. Новотитаровской, 1943 год захоронения".</t>
  </si>
  <si>
    <t>ст. Новотитаровская. 30 м к югу от домовладения № 50</t>
  </si>
  <si>
    <t>23:07:0201105:27</t>
  </si>
  <si>
    <t>2018</t>
  </si>
  <si>
    <t>Постановление администрации Новотитаровского сельского поселения Диского района от 08.10.2018 № 397</t>
  </si>
  <si>
    <t>Земельный участок. Категогрия земель: земли населенных пунктов-Братская могила советских войнов, погибших в боях с фашистскими захватчиками, 1942-1944 год захоронения</t>
  </si>
  <si>
    <t>Динской район, х. Карла Маркса, 25 м к югу от домовладения № 62</t>
  </si>
  <si>
    <t>23:07:0201228:15</t>
  </si>
  <si>
    <t>Земельный участок. Категория земель:земли населенных пунктов-под памятником "Братская могила 600 советских войнов, погибших в боях с фашистскими захватчиками, 1942-1943 год захоронения"</t>
  </si>
  <si>
    <t>ст. Новотитаровская, ул. Советская, 50 м к югу от нежилого здания с пристройкой-библиотека</t>
  </si>
  <si>
    <t>23:07:0201096:26</t>
  </si>
  <si>
    <t>Земельный участок. Категория земель:земли населенных пунктов-под памятником "Братская могила 29 советских войнов, погибших в боях с фашистскими захватчиками, 1943 год захоронения"</t>
  </si>
  <si>
    <t>Динской район, с. Примаки, 5 м к северу от домовладения № 2/6</t>
  </si>
  <si>
    <t>23:07:0201001:1026</t>
  </si>
  <si>
    <t xml:space="preserve">Кладбище </t>
  </si>
  <si>
    <t>353210,Краснодарский край, Динской  район, с. Примаки, 10 м к западу от земельного участка № 2/13</t>
  </si>
  <si>
    <t>23:07:0201001:1016</t>
  </si>
  <si>
    <t xml:space="preserve">Постановление администрации Новотитаровского сельского поселения Динского района от25.04.2011 № 446 </t>
  </si>
  <si>
    <t>353210,Краснодарский край Динской  район, х. Осечки, 60 м к востоку от домовладения № 134</t>
  </si>
  <si>
    <t>23:07:0203012:7</t>
  </si>
  <si>
    <t>353210,Краснодарский край, Динской  район, с. Примаки, к востоку от домовладения № 183</t>
  </si>
  <si>
    <t>23:07:0203005:11</t>
  </si>
  <si>
    <t>353210,Краснодарский край, Динской  район, хутор Карла Маркса, ул. Южная, 100 м к югу от домовладения № 40</t>
  </si>
  <si>
    <t>353210,Краснодарский край, Динской  район, ст.Новотитаровская,     ул. Выгонная, к западу от домовладения № 236</t>
  </si>
  <si>
    <t>23:07:0201004:262</t>
  </si>
  <si>
    <t>353210,Краснодарский край, Динской  район, ст.Новотитаровская,     ул. Заречная, 40 м к югу от домовладения № 244</t>
  </si>
  <si>
    <t>23:07:0201149:55</t>
  </si>
  <si>
    <t>353210,Краснодарский край, Динской  район, х.Осечки, 300 м  к западу от домовладения № 20</t>
  </si>
  <si>
    <t>23:07:0203011:6</t>
  </si>
  <si>
    <t>353210,Краснодарский край, Динской  район, х. Карла Маркса, 400 м к северу  от домовладения № 38</t>
  </si>
  <si>
    <t>23:07:0202000:502</t>
  </si>
  <si>
    <t>Дорога грунт протяженность — 0,45 км, ширина — 6м</t>
  </si>
  <si>
    <t xml:space="preserve">Дорога грунт -0,6 км, ширина-6м
</t>
  </si>
  <si>
    <t>ст. Новотитаровская, ул. Аэродромная</t>
  </si>
  <si>
    <t>Дорога гравий протяженность-0,7 км, ширина-6м</t>
  </si>
  <si>
    <t>ст. Новотитаровская, 
 ул. Броварца</t>
  </si>
  <si>
    <t xml:space="preserve">Дорога грунт -0,7 км, ширина-6м
</t>
  </si>
  <si>
    <t>ст. Новотитаровская, ул. Военных Авиаторов</t>
  </si>
  <si>
    <t>Дорога гравий протяженность - 0.15 км, асфальт протяженность- 1,65 км, ширина-6м</t>
  </si>
  <si>
    <t>ст. Новотитаровская,
 ул. Восточная</t>
  </si>
  <si>
    <t>Дорога гравий протяженность-0.89 км, асфальт протяженность - 3,8 км, грунт -3,6 км</t>
  </si>
  <si>
    <t>ст. Новотитаровская, 
ул. Восточная 1</t>
  </si>
  <si>
    <t>Дорога гравий протяженность-0.890 км, асфальт протя-женность-1,8 км, грунт -3,6 км, ширина-6м</t>
  </si>
  <si>
    <t>ст. Новотитаровская,
 ул. Выгонная</t>
  </si>
  <si>
    <t>Дорога гравий протяженность-1.3 км, асфальт протяженность-   0,2 км, ширина-6м</t>
  </si>
  <si>
    <t>ст. Новотитаровская, ул. Гоголя</t>
  </si>
  <si>
    <t>Дорога грунт протяженность- 0,450 км, ширина- 6м</t>
  </si>
  <si>
    <t>ст. Новотитаровская,
ул. Горького</t>
  </si>
  <si>
    <t>Дорога гравий протяженность-0.45 км, ширина-6м</t>
  </si>
  <si>
    <t>ст. Новотитаровская, ул. Гражданкина</t>
  </si>
  <si>
    <t xml:space="preserve">Дорога грунт -0,45 км, ширина-6м
</t>
  </si>
  <si>
    <t>ст. Новотитаровская, ул. Грибоедова</t>
  </si>
  <si>
    <t>Дорога гравий протяженность-0.5 км, асфальт протяженность- 0,4 км, ширина-6м</t>
  </si>
  <si>
    <t>ст. Новотитаровская, ул. Дзержинского</t>
  </si>
  <si>
    <t>ст. Новотитаровская, ул. Дорошенкова</t>
  </si>
  <si>
    <t>Дорога гравий протяженность-0,8 км, ширина-6м</t>
  </si>
  <si>
    <t>ст. Новотитаровская, ул.  Ейское шоссе</t>
  </si>
  <si>
    <t>ст. Новотитаровская,  ул. Есенина</t>
  </si>
  <si>
    <t>ст. Новотитаровская,  ул. Жукова</t>
  </si>
  <si>
    <t xml:space="preserve">Дорога гравий -0,5916 км, ширина-6м
</t>
  </si>
  <si>
    <t>ст. Новотитаровская, ул. Западная</t>
  </si>
  <si>
    <t>Дорога гравий протя-женность-1,9 км, асфальт протяженность-    3,1 км, ширина-6м, тротуар -0,8 км</t>
  </si>
  <si>
    <t xml:space="preserve">ст. Новотитаровская,
 ул. Заречная
</t>
  </si>
  <si>
    <t>ст. Новотитаровская, ул. Интернациональная</t>
  </si>
  <si>
    <t>Дорога гравий протяженность-0,6 км, ширина-6м</t>
  </si>
  <si>
    <t>ст.  Новотитаровская,  ул. Казачья</t>
  </si>
  <si>
    <t>Дорога гравий протяжен-ность-0.1 км, асфальт протяженность- 1,1 км, ширина 6м, тротуар -0,8 км, ширина -1м</t>
  </si>
  <si>
    <t>ст. Новотитаровская, ул. Калинина</t>
  </si>
  <si>
    <t>ст. Новотитаровская,
ул. Кирова</t>
  </si>
  <si>
    <t>Дорога гравий протяженность -0,3 км, ширина-6м</t>
  </si>
  <si>
    <t>ст. Новотитаровская,
ул. Кислицина</t>
  </si>
  <si>
    <t>ст. Новотитаровская, ул. Коммунаров</t>
  </si>
  <si>
    <t>ст. Новотитаровская, 
ул. Королева</t>
  </si>
  <si>
    <t>Дорога асфальт. Протяженность-1,3 км, ширина-6 м.</t>
  </si>
  <si>
    <t xml:space="preserve">ст. Новотитаровская             ул. Крайняя (от ул. Широкой до ул. Свободной). </t>
  </si>
  <si>
    <t>2014</t>
  </si>
  <si>
    <t>ст. Новотитаровская, ул. Краснодарская</t>
  </si>
  <si>
    <t xml:space="preserve">Дорога асфальт протяженность- 0,35 км, грунт -1,5 км, ширина-6м
</t>
  </si>
  <si>
    <t>ст. Новотитаровская, ул. Красноармейская</t>
  </si>
  <si>
    <t>ст. Новотитаровская,
 ул. Крупской</t>
  </si>
  <si>
    <t>Дорога гравий протяженность-0,3 км, ширина-6м</t>
  </si>
  <si>
    <t>ст. Новотитаровская, 
ул. Кубанская</t>
  </si>
  <si>
    <t>Дорога гравий протяженность-0.7 км, ширина-6м, грунт -0,4 км, ширина-6м</t>
  </si>
  <si>
    <t>ст. Новотитаровская,
 ул. Кузнечная</t>
  </si>
  <si>
    <t>Дорога гравий протяженность-0,9 км, ширина-6м</t>
  </si>
  <si>
    <t>ст. Новотитаровская, 
ул. Кутузова</t>
  </si>
  <si>
    <t>Дорога, тротуар асфальт протяженность-  2,0 км, ширина-6м, тротуар - 0,4 км, ширина-1м</t>
  </si>
  <si>
    <t>ст. Новотитаровская, ул. Леваневского</t>
  </si>
  <si>
    <t>ст. Новотитаровская, ул. Ленина (от ул. Привокзальная до ул. Широкая)</t>
  </si>
  <si>
    <t>Дорога гравий протяжен-ность-0.290 км, грунт -0,17 км, ширина-6м</t>
  </si>
  <si>
    <t>ст. Новотитаровская, ул. Лермонтова</t>
  </si>
  <si>
    <t>ст. Новотитаровская, 
ул. Ломоносова</t>
  </si>
  <si>
    <t>Дорога гравий протяженность-0,4 км, ширина-6м</t>
  </si>
  <si>
    <t>ст. Новотитаровская, ул. Луговая</t>
  </si>
  <si>
    <t>Дорога гравий протяженность-0.85 км, асфальт протяженность- 4,2 км, грунт -2,1 км, ширина-6м</t>
  </si>
  <si>
    <t xml:space="preserve">ст. Новотитаровская, ул. Луначарского
</t>
  </si>
  <si>
    <t>Дорога гравий протяженность-1,6 км, ширина-6м</t>
  </si>
  <si>
    <t>ст. Новотитаровская,  ул. 8 Марта</t>
  </si>
  <si>
    <t>Дорога асфальт протяженность- 0,4 км, ширина-6м</t>
  </si>
  <si>
    <t>ст. Новотитаровская, ул. Мира</t>
  </si>
  <si>
    <t xml:space="preserve">Дорога грунт -2,0 км, ширина-6м
</t>
  </si>
  <si>
    <t>ст. Новотитаровская, 
ул. Набережная</t>
  </si>
  <si>
    <t xml:space="preserve">Дорога грунт -0,3 км, ширина-6м
</t>
  </si>
  <si>
    <t>ст. Новотитаровская,
 ул. Нахимова</t>
  </si>
  <si>
    <t>ст. Новотитаровская,
ул. Невского</t>
  </si>
  <si>
    <t>ст. Новотитаровская, ул. Октябрьская</t>
  </si>
  <si>
    <t xml:space="preserve">Дорога гравий протяженность-0,2 км, грунт -0,9 км, ширина-6м
</t>
  </si>
  <si>
    <t>ст. Новотитаровская, ул. Первомайская</t>
  </si>
  <si>
    <t>Дорога грунт -0,45 км, ширина-6м</t>
  </si>
  <si>
    <t>Дорога грунт -0,7 км, ширина-6м</t>
  </si>
  <si>
    <t>ст. Новотитаровская, ул. 50 лет Победы</t>
  </si>
  <si>
    <t>ст. Новотитаровская,
 ул. Подгорная</t>
  </si>
  <si>
    <t xml:space="preserve">ст. Новотитаровская, 
ул. Почтовая
</t>
  </si>
  <si>
    <t>Дорога гравий протяженность-1,2 км, асфальт протяженность- 0,6 км, ширина-6м</t>
  </si>
  <si>
    <t>ст. Новотитаровская, ул. Привокзальная</t>
  </si>
  <si>
    <t>2012</t>
  </si>
  <si>
    <t>ст. Новотитаровская, 
ул. Прогонная</t>
  </si>
  <si>
    <t>Дорога асфальт протяженность- 1,7 км, ширина-6м</t>
  </si>
  <si>
    <t>ст. Новотитаровская, 
ул. Продольная</t>
  </si>
  <si>
    <t>Дорога гравий протяженность-1,1 км, ширина-6м</t>
  </si>
  <si>
    <t>ст. Новотитаровская, ул. Пролетарская</t>
  </si>
  <si>
    <t xml:space="preserve">Дорога грунт -0,4 км, ширина-6м
</t>
  </si>
  <si>
    <t>ст. Новотитаровская,ул. Пушкина</t>
  </si>
  <si>
    <t>Дорога гравий протяженность-1,4 км, грунт -0,7 км, ширина-6м</t>
  </si>
  <si>
    <t>ст. Новотитаровская,  ул. Революционная</t>
  </si>
  <si>
    <t>ст. Новотитаровская,  ул. Р.Люксембург</t>
  </si>
  <si>
    <t>Дорога гравий протяженность-0,5 км, ширина-6м</t>
  </si>
  <si>
    <t>ст. Новотитаровская,
 ул. Российская</t>
  </si>
  <si>
    <t>Дорога асфальт протяженность- 0,9км, грунт -0,2 км, ширина-6м</t>
  </si>
  <si>
    <t>ст. Новотитаровская, 
ул. Свободная</t>
  </si>
  <si>
    <t xml:space="preserve">Дорога грунт -0,8 км, ширина-6м
</t>
  </si>
  <si>
    <t>ст. Новотитаровская, ул. Северная</t>
  </si>
  <si>
    <t>Дорога асфальт протяженность- 3,0 км, ширина-6м</t>
  </si>
  <si>
    <t>ст. Новотитаровская, ул. Сельская</t>
  </si>
  <si>
    <t>Дорога гравий протяженность-0.7 км, асфальт протяженность- 1,4 км, ширина-6м</t>
  </si>
  <si>
    <t>ст. Новотитаровская, ул. Советская</t>
  </si>
  <si>
    <t>ст. Новотитаровская, ул. Солидарности</t>
  </si>
  <si>
    <t>ст. Новотитаровская, 
ул. Солнечная</t>
  </si>
  <si>
    <t xml:space="preserve">Дорога грунт -0,5 км, ширина-6м
</t>
  </si>
  <si>
    <t>ст. Новотитаровская,
ул. Станичная</t>
  </si>
  <si>
    <t>Дорога гравий протяженность-1,2 км, асфальт - 0,25 км, грунт -3,5 км, ширина-6м</t>
  </si>
  <si>
    <t>ст. Новотитаровская, ул. Степная</t>
  </si>
  <si>
    <t>Дорога грунт -0,25 км, ширина-6м</t>
  </si>
  <si>
    <t>ст. Новотитаровская, 
ул. Суворова</t>
  </si>
  <si>
    <t>ст. Новотитаровская, ул. Таманская</t>
  </si>
  <si>
    <t>Дорога гравий протяженность-0,350 км, ширина 6 м, асфальт -0,958 км, ширина-6м</t>
  </si>
  <si>
    <t>ст. Новотитаровская, 
ул. Тельмана</t>
  </si>
  <si>
    <t>ст. Новотитаровская,
 ул. Тимирязева</t>
  </si>
  <si>
    <t>ст. Новотитаровская, 
ул. Л.Толстого</t>
  </si>
  <si>
    <t>ст. Новотитаровская,
ул. Тургенева</t>
  </si>
  <si>
    <t>ст. Новотитаровская,  ул. Черноморская</t>
  </si>
  <si>
    <t>Дорога грунт -0,10 км, ширина-6м</t>
  </si>
  <si>
    <t>ст. Новотитаровская,  ул. Чехова</t>
  </si>
  <si>
    <t>Дорога грунт -0,75 км, ширина-6м</t>
  </si>
  <si>
    <t>ст. Новотитаровская,  ул. Чкалова</t>
  </si>
  <si>
    <t>Дорога гравий протяженность-0.50 км, грунт -0.35 км, ширина-6м</t>
  </si>
  <si>
    <t>ст. Новотитаровская, 
ул. Шевченко</t>
  </si>
  <si>
    <t>Дорога асфальт протяженность-  0,4 км, ширина-6м</t>
  </si>
  <si>
    <t>ст. Новотитаровская, ул. Школьная</t>
  </si>
  <si>
    <t>Дорога гравий протяженность-1,3 км, ширина-6м</t>
  </si>
  <si>
    <t>ст. Новотитаровская, ул. Энгельса</t>
  </si>
  <si>
    <t>Дорога асфальт протяженность -1,0 км, ширина-6м</t>
  </si>
  <si>
    <t>ст. Новотитаровская, ул. Южгипрониисельстрой</t>
  </si>
  <si>
    <t>Дорога гравий протяженность -0,1 км, ширина-6м</t>
  </si>
  <si>
    <t>ст. Новотитаровская, пер. Геологов</t>
  </si>
  <si>
    <t>Дорога грунт протяженность -0,4 км, ширина-6м</t>
  </si>
  <si>
    <t>ст. Новотитаровская, 
пер. Заречный</t>
  </si>
  <si>
    <t>Дорога гравий протяженность -0,07 км, ширина-6м</t>
  </si>
  <si>
    <t>ст. Новотитаровская, пер. Кислицина</t>
  </si>
  <si>
    <t>ст. Новотитаровская, пер. Коккинаки</t>
  </si>
  <si>
    <t>Дорога гравий протяженность -0,11 км, ширина-6м</t>
  </si>
  <si>
    <t>ст. Новотитаровская,
 пер. Кочубея</t>
  </si>
  <si>
    <t>Дорога гравий протяженность -0,25 км, ширина-6м</t>
  </si>
  <si>
    <t>ст. Новотитаровская,
пер. Кутузова</t>
  </si>
  <si>
    <t>Дорога гравий протяженность -0,1 км, ширина-6м, асфальт 0,4 км ширина 4 м</t>
  </si>
  <si>
    <t>ст. Новотитаровская, пер. Ленина</t>
  </si>
  <si>
    <t>Дорога гравий протяженность -0,2 км, ширина-6м</t>
  </si>
  <si>
    <t>ст. Новотитаровская, пер. Малый</t>
  </si>
  <si>
    <t>Дорога гравий протяженность -0,15 км, ширина-6м</t>
  </si>
  <si>
    <t>ст. Новотитаровская, пер. Мира</t>
  </si>
  <si>
    <t>Дорога асфальт протяженность -0,4 км, ширина-6м</t>
  </si>
  <si>
    <t>ст. Новотитаровская, пер. Молодежный</t>
  </si>
  <si>
    <t>Дорога асфальт протяженность -0,3 км, грунт протяженность- 0,1 км, ширина-6м</t>
  </si>
  <si>
    <t>ст. Новотитаровская,
пер.Новотитаровский</t>
  </si>
  <si>
    <t>ст. Новотитаровская, пер. Прямой</t>
  </si>
  <si>
    <t>Дорога асфальт протяженность -0,1 км, ширина-6м</t>
  </si>
  <si>
    <t xml:space="preserve">ст. Новотитаровская, 
пер. Светлый
</t>
  </si>
  <si>
    <t xml:space="preserve">Дорога грунт протяженность -0,25 км, ширина-6м
</t>
  </si>
  <si>
    <t>ст. Новотитаровская, пер, Таманский</t>
  </si>
  <si>
    <t>Дорога грунт протяженность -0,15 км, ширина-6м</t>
  </si>
  <si>
    <t>ст. Новотитаровская, 
пер. Тельмана</t>
  </si>
  <si>
    <t>ст. Новотитаровская,
пер. Трудовой</t>
  </si>
  <si>
    <t>Дорога грунт протяженность -0,3 км, ширина-6м</t>
  </si>
  <si>
    <t>ст. Новотитаровская,
пер. Чкалова</t>
  </si>
  <si>
    <t>ст. Новотитаровская, 
пер. Южный</t>
  </si>
  <si>
    <t>Дорога асфальт протяженность -1,3 км, ширина-7 м</t>
  </si>
  <si>
    <t>х. Карла Маркса, 
ул. Белевцы</t>
  </si>
  <si>
    <t>Дорога гравий протяженность -2  км, ширина-6м</t>
  </si>
  <si>
    <t>х. Карла Маркса, 
ул. Северная</t>
  </si>
  <si>
    <t>Дорога гравий протяженность - 8,1 км, асфальт протяженность -0,5 км, ширина-6м</t>
  </si>
  <si>
    <t>х. Карла Маркса, 
ул. Южная</t>
  </si>
  <si>
    <t>Дорога гравий протяженность -2,0 км, ширина-6</t>
  </si>
  <si>
    <t>х. Примаки</t>
  </si>
  <si>
    <t>Дорога гравий протяженность -1,5 км, грунт протяжен-ность-4,2 км, ширина-6м</t>
  </si>
  <si>
    <t>х. Осечки</t>
  </si>
  <si>
    <t>Тротуар протяженность-0,2 км, ширина-1м</t>
  </si>
  <si>
    <t>Сеть наружного освещения (щиток (2шт.), счетчик однофазный (2шт.), светильник ЖКУ 02-150-003 (29 шт.), провод 2*16 СИП-4 (1530 м))</t>
  </si>
  <si>
    <t>Постановление администрации Новотитаровского сельского поселения динского района от 27.01.2012 № 52 "О включении в 1 раздел реестра муниципальной собственности Новотитаровского сельского поселения Динского района муниципального имущества"</t>
  </si>
  <si>
    <t>Газораспределительные системы:</t>
  </si>
  <si>
    <t>х. Карла Маркса</t>
  </si>
  <si>
    <t>Постановление администрации Новотитаровского сельского послеения Динского района от 20.04.2010 № 346 "О внесении измененйи в постановление администрации Новотитаровского сельского послеения Динского района от 15.04.2009 № 343 "О внесении изменений в реестр муниципальной собственности Новотитаровского сельского поселения Динского района"</t>
  </si>
  <si>
    <t xml:space="preserve">1) Газопровод высокого давления </t>
  </si>
  <si>
    <t>от ГРП-3 х.Белевцы до ГРП-4 х.К.Маркса</t>
  </si>
  <si>
    <t xml:space="preserve">2) Газопровод низкого давления </t>
  </si>
  <si>
    <t>по ул. Южной х.К.Маркса, от ж.д.№28 до ж.д. №88</t>
  </si>
  <si>
    <t xml:space="preserve">3) Газопровод низкого давления </t>
  </si>
  <si>
    <t xml:space="preserve">По ул.Южной х.К.Маркса, от ГРП-4 до ж.д. №138
</t>
  </si>
  <si>
    <t>Расширенные системы газоснабжения</t>
  </si>
  <si>
    <t>ул. Кирова</t>
  </si>
  <si>
    <t>23:07:0000000186</t>
  </si>
  <si>
    <t>164 м</t>
  </si>
  <si>
    <t>01.10.2009</t>
  </si>
  <si>
    <t>Постановление администрации Новотитаровского сельского послеения динского района от 20.04.2010 № 347 "О внесении изменений в постановление администрации Новотитаровского сельского поселения Динского района от 27.07.2009 № 864 "О внесении изменений в реестр муниципальной собственности Новотитаровского сельского поселения Динского района"</t>
  </si>
  <si>
    <t>Газификация( Газопровод  ГРП во дворе администрации)газопровод низкого давления, газопровод высокого давления</t>
  </si>
  <si>
    <t>Ул. Советская, 63</t>
  </si>
  <si>
    <t xml:space="preserve">Распределительный газопровод высокого давления и ШГРП №15 и распределительный газопровод низкого давления </t>
  </si>
  <si>
    <t>ул. Советская- ул. Революционная</t>
  </si>
  <si>
    <t>Высокого давления:23:07:0000000:180; Низкого давления 23:07:0000000182</t>
  </si>
  <si>
    <t>Высокого давления ШГРП №15  862м; Низкого давления 72 м</t>
  </si>
  <si>
    <t>20.04.2010</t>
  </si>
  <si>
    <t>Постановление администрации Новотитаровского сельского поселения Динского района от 20.04.2010 № 348 "О внесении изменений в реестр муниципальной собственности Новотитаровского сельского поселения Динского района"</t>
  </si>
  <si>
    <t>Распределительный газопровод низкого давления</t>
  </si>
  <si>
    <t>По ул. Ленина, 104 до пер. Новотитаровский</t>
  </si>
  <si>
    <t>23:07:0000000:185</t>
  </si>
  <si>
    <t>94 м</t>
  </si>
  <si>
    <t>По ул.Заречной у д.№264,261/1</t>
  </si>
  <si>
    <t>23:07:0201140:25</t>
  </si>
  <si>
    <t>69 м</t>
  </si>
  <si>
    <t xml:space="preserve">1)Распределительный газопровод низкого давления
2) Распределительный газопровод высокого давления и ШРП №22 </t>
  </si>
  <si>
    <t>По ул. Р.Люксембург и по ул. Октябрьской.
по ул.Р.Люксембург</t>
  </si>
  <si>
    <t>Объект газоснабжения котельной по ул. Крайней, 2-г(Протяженность трубопроводов Д.76, 159, 108, 160-0,625 км; Пункт учета газа ПУРГ-160-1 шт; Напоромер мемранный-2 шт; Блок трехвентильный-2 шт)</t>
  </si>
  <si>
    <t>ст. Новотитаровская, ул. Крайняя 2-г/1</t>
  </si>
  <si>
    <t>23:07:0000000:2606</t>
  </si>
  <si>
    <t>558 м</t>
  </si>
  <si>
    <t>Постановление администрации Новотитаровского сельского послеения динского района от 30.04.2014 № 282 "О передаче муниципального имущества Новотитаровского сельского поселения Динского района из оперативного управления администрации Новотитаровского сельского поселения Динского района в муниципальную казну Новотитаровскогос ельского поселения"</t>
  </si>
  <si>
    <t>Объект газоснабжения котельной по ул. Ленина 188-а (Протяженность трубопроводов Д.76, 159,108,160-0,181км; Пункт учета газа ПУРГ-160-1 шт; Напоромер мемранный-2 шт; Блок питания-3 шт; Конструкции стальные -0,44 шт; Преобразователь АИР-3 шт; Вычислитель ВКГ-2-1 шт; Шкафной газорегуляторный пункт-1 шт; Установка редуцирования газа-2 шт; кран шаровый МА 39010-4 шт; Конденсатосборник-2 шт)</t>
  </si>
  <si>
    <t>ст. Новотитаровская, ул. Ленина 188-а/11</t>
  </si>
  <si>
    <t>23:07:0000000:2605</t>
  </si>
  <si>
    <t>233 м</t>
  </si>
  <si>
    <t>Наружный водопровод жилого дома, 1996 года постройки</t>
  </si>
  <si>
    <t>ст. Новотитаровская ул. Мира,5</t>
  </si>
  <si>
    <t>23:07:0201203:81</t>
  </si>
  <si>
    <t>Водопровод 1999 года постройки</t>
  </si>
  <si>
    <t>ст.  Новотитаровская Юго-западный микрорайон, ул. 8 Марта, ул. Кутузова, ул. Солнечная, ул.Толстого</t>
  </si>
  <si>
    <t>23:08:0000000:1235</t>
  </si>
  <si>
    <t>1666 м</t>
  </si>
  <si>
    <t>2009</t>
  </si>
  <si>
    <t>Ливневая канализация</t>
  </si>
  <si>
    <t>по ул. Гоголя от ул. Октябрьской до ул.Крайней, с ответвлениями от ул. Калинина до ул. Гоголя и от ул. Леваневского до ул.Гоголя</t>
  </si>
  <si>
    <t>по ул.Р.Люксембург от ул. Ленина до ул. Крайней</t>
  </si>
  <si>
    <t>по ул. Советской от ул. Ленина до ул.Крайней</t>
  </si>
  <si>
    <t xml:space="preserve">по ул.Октябрьской (от ул. Советской до пер.Октябрьский) </t>
  </si>
  <si>
    <t>по ул. Красноармейской от ул. Октябрьской до ул. Крайней, с ответвлениями по ул. Степной</t>
  </si>
  <si>
    <t>по ул. Энгельса от ул. Октябрьской до ул.Крайней, с ответвлениями по ул.Степной</t>
  </si>
  <si>
    <t>Канализационные сети жилого дома протяженность 63 м</t>
  </si>
  <si>
    <t>63 м</t>
  </si>
  <si>
    <t xml:space="preserve">18.11.2009
</t>
  </si>
  <si>
    <t>Канализационные сети жилого дома протяженность 61 м</t>
  </si>
  <si>
    <t>ст. Новотитаровская
Ул. Мира,5</t>
  </si>
  <si>
    <t>61 м</t>
  </si>
  <si>
    <t>18.11.2009</t>
  </si>
  <si>
    <t>КНС (канализационная насосная станция)</t>
  </si>
  <si>
    <t>ст. Новотитаровская</t>
  </si>
  <si>
    <t>Водопровод жилого дома, 1995 года постройки</t>
  </si>
  <si>
    <t>ст. Новотитаровская, ул.Красноармейская ,41</t>
  </si>
  <si>
    <t>23:07:0201097:95</t>
  </si>
  <si>
    <t>38 м</t>
  </si>
  <si>
    <t>Водопровод, 1956 года постройки</t>
  </si>
  <si>
    <t>ст. Новотитаровская
п. НИИсельстрой</t>
  </si>
  <si>
    <t>23:07:0000000:3309</t>
  </si>
  <si>
    <t>1300 м</t>
  </si>
  <si>
    <t>2011</t>
  </si>
  <si>
    <t>Канализационные сети протяженность 1300 м</t>
  </si>
  <si>
    <t>23:07:0000000:3324</t>
  </si>
  <si>
    <t>Электросети 0,4 кВ</t>
  </si>
  <si>
    <t>23:07:0201239:631</t>
  </si>
  <si>
    <t>350 м</t>
  </si>
  <si>
    <t>Постановление администрации Новотитаровского сельского поселения Динского района от 15.07.2011 № 719</t>
  </si>
  <si>
    <t>Подъездная дорога к жилому дому</t>
  </si>
  <si>
    <t>ст. Новотитаровская, ул. Мира,5</t>
  </si>
  <si>
    <t>500 м</t>
  </si>
  <si>
    <t>Подъездная дорога к свалке твердых бытовых отходов</t>
  </si>
  <si>
    <t>600м</t>
  </si>
  <si>
    <t>Подъездная дорога к  вокзалу</t>
  </si>
  <si>
    <t>ст. Новотитаровская
ул. Степная, ул. Свободная</t>
  </si>
  <si>
    <t>Подъездная дорога к многоквартирным домам; протяженность-130м, асфальт-10м, гравий-120м, ширина-4м</t>
  </si>
  <si>
    <t>ул.Ленина 174/1, 180, 182</t>
  </si>
  <si>
    <t>130 м</t>
  </si>
  <si>
    <t>Постановление администрации Новотитаровского сельского поселения Динского района от 12.05.2012 № 417 "О включении в 1 раздел реестра муниципальной собственности Новотитаровского сельского поселения Динского района муниципального имущества"</t>
  </si>
  <si>
    <t>Подъездная дорога к многоквартирным домам протяженность - 65 м, гравий - 65 м</t>
  </si>
  <si>
    <t>ул.Ленина, 184/1, 186</t>
  </si>
  <si>
    <t>65 м</t>
  </si>
  <si>
    <t>Подъездная дорога к многоквартирныму дому протяженность - 60 м,гравий-60м, ширина-4 м</t>
  </si>
  <si>
    <t>ул. Ленина, 188</t>
  </si>
  <si>
    <t>60м</t>
  </si>
  <si>
    <t>Подъездная дорога к многоквартирным домам протяженность - 60 м, бетон (плиты) - 60 м, ширина - 4 м</t>
  </si>
  <si>
    <t>ул. Ленина, 248,250</t>
  </si>
  <si>
    <t>60 м</t>
  </si>
  <si>
    <t>ул. Ленина,  252,254</t>
  </si>
  <si>
    <t>Подъездная дорога к многоквартирному дому протяженность - 30 м, асфальт - 30 м, ширина - 4 м</t>
  </si>
  <si>
    <t>ул. Ленина, 300</t>
  </si>
  <si>
    <t>30 м</t>
  </si>
  <si>
    <t>Подъездная дорога к многоквартирному дому протяженность - 20 м, гравий - 20 м, ширина - 4 м</t>
  </si>
  <si>
    <t>ул. Советская, 73</t>
  </si>
  <si>
    <t>20 м</t>
  </si>
  <si>
    <t>Подъездная дорога к многоквартирным домам протяженность - 80м, асфальт - 80 м, ширина - 4 м</t>
  </si>
  <si>
    <t>ул. Советская, 87/1, 87/2,87/3, 87/4</t>
  </si>
  <si>
    <t>80 м</t>
  </si>
  <si>
    <t>Подъездная дорога к многоквартирным домам протяженность - 150 м, асфальт - 100 м, гравий - 50 м, ширина - 4 м</t>
  </si>
  <si>
    <t>ул. Розы Люксембург, 48, 48б, 50</t>
  </si>
  <si>
    <t>150 м</t>
  </si>
  <si>
    <t>Подъездная дорога к многоквартирным домам; протяженность-30м, гравий-30м, ширина-4м</t>
  </si>
  <si>
    <t>ул. Октябрьская, 305, 307</t>
  </si>
  <si>
    <t>ул. Октябрьская, 307, 309</t>
  </si>
  <si>
    <t>Подъездная дорога к многоквартирным домам протяженность - 295 м, асфальт - 120 м, гравий - 175 м. ширина - 4 м,</t>
  </si>
  <si>
    <t>п. Южгиприниисельстрой, 15,19, 20</t>
  </si>
  <si>
    <t>295 м</t>
  </si>
  <si>
    <t>Подъездная дорога к многоквартирным домам протяженность - 300 м, гравий - 300 м. ширина - 4 м,</t>
  </si>
  <si>
    <t>п. Южгиприниисельстрой, 1,2,3,4,5,6,7,8,9</t>
  </si>
  <si>
    <t>300 м</t>
  </si>
  <si>
    <t>Подъездная дорога кмногоквартирному дому, протяженность - 60 м, гравий - 60 м, ширина - 4 м</t>
  </si>
  <si>
    <t>ул. Свободная, 6</t>
  </si>
  <si>
    <t>Подъездная дорога к многоквартирным домам; протяженность-100м, гравий-100м, ширина-4м</t>
  </si>
  <si>
    <t>ул.Луначарского, 199/1, 199/2</t>
  </si>
  <si>
    <t>100 м</t>
  </si>
  <si>
    <t>Подъездная дорога к многоквартирному дому; прояженность-90м, асфальт-90м, ширина-4м</t>
  </si>
  <si>
    <t>ул. Школьная, 6</t>
  </si>
  <si>
    <t>90 м</t>
  </si>
  <si>
    <t>Подъездная дорога к многоквартирному дому протяженность - 70 м, асфальт - 70 м, ширина - 4 м</t>
  </si>
  <si>
    <t>ул. Широкая, 24/1</t>
  </si>
  <si>
    <t>70 м</t>
  </si>
  <si>
    <t>Подъездная дорога к многоквартирным домам</t>
  </si>
  <si>
    <t>Краснодарская,  61\1</t>
  </si>
  <si>
    <t>Площадь</t>
  </si>
  <si>
    <t>ул.Советская (от №61 до №63)</t>
  </si>
  <si>
    <t xml:space="preserve">Постановление администрации Новотитаровского  ельского поселения Диснкого района от 16.05.2011 № 519 "О внесении изменений в реестр муниципальной собственности Новотитаровского сельского послеения Динского района"  </t>
  </si>
  <si>
    <t>Водозаборные сооружения в ст. Новотитаровской Динского района</t>
  </si>
  <si>
    <t>Краснодарский край, Динской район, ст. Новотитаровская, 250 м к югу от домовладения №22 по ул. 8 Марта</t>
  </si>
  <si>
    <t>2016</t>
  </si>
  <si>
    <t>Постановление администрации Новотитаровского сельского послеения Динского района от 11.01.2017 № 04 "О внесении изменений в 1 раздел реестра муниципальной собственности Новотитаровского сельского поселения Динского района"</t>
  </si>
  <si>
    <t>Краснодарский край, Динской район, ст. Новотитаровская</t>
  </si>
  <si>
    <t>23:07:0201038:229</t>
  </si>
  <si>
    <t>Постановление администрации Новотитаровского сельского поселения Динского района от 24.10.2019 № 551</t>
  </si>
  <si>
    <t>Договор № 5 аренды муниципального имущества Новотитаровского сельского послеения Динского района от 22.11.2018 (срок действия до 22.10.2019)</t>
  </si>
  <si>
    <t>Водопровод ул. Октябрьская 104-106 (проулок)</t>
  </si>
  <si>
    <t>Водопровод пер. Коккинаки</t>
  </si>
  <si>
    <t>Ст. Новотитаровская, пер. Коккинаки</t>
  </si>
  <si>
    <t>Водопровод пер. Чкалова</t>
  </si>
  <si>
    <t>Ст. Новотитаровская, пер. Чкалова</t>
  </si>
  <si>
    <t>Водопровод пер. Тельмана</t>
  </si>
  <si>
    <t>Ст. Новотитаровска, пер. Тельмана</t>
  </si>
  <si>
    <t xml:space="preserve">Водопровод пер. Новотитаровский </t>
  </si>
  <si>
    <t>Ст. Новотитаровская, пер. Новотитаровский</t>
  </si>
  <si>
    <t>Водопровод пер. Ленина</t>
  </si>
  <si>
    <t>Ст. Новотитаровская, пер. Ленина</t>
  </si>
  <si>
    <t>Водопровод ул. Школьная</t>
  </si>
  <si>
    <t>Ст. Новотитаровская, ул. Школьная</t>
  </si>
  <si>
    <t xml:space="preserve">Водопровод пер. Малый </t>
  </si>
  <si>
    <t>Ст. Новотитаровская, пер. Малый</t>
  </si>
  <si>
    <t xml:space="preserve">Водопровод пер. Молодежный </t>
  </si>
  <si>
    <t>Ст. Новотитаровская, пер. Молодежный</t>
  </si>
  <si>
    <t>Водопровод пер. Трудовой</t>
  </si>
  <si>
    <t>Ст. Новотитаровская, пер. Трудовой</t>
  </si>
  <si>
    <t>Водопровод ул. Броварца (до ул. Заречной)</t>
  </si>
  <si>
    <t>Ст. Новотитаровская, ул. Броварца (до ул. Заречной)</t>
  </si>
  <si>
    <t>Водопровод ул. Ейское Шоссе</t>
  </si>
  <si>
    <t>Ст. Новотитаровская, ул. Ейское Шоссе</t>
  </si>
  <si>
    <t>Водопровод ул. Королева</t>
  </si>
  <si>
    <t>Ст. Новотитаровская, ул. Королева</t>
  </si>
  <si>
    <t>Водопровод ул. Таманская</t>
  </si>
  <si>
    <t>Ст. Новотитаровская, ул. Таманская</t>
  </si>
  <si>
    <t>Водопровод ул. Кутузова</t>
  </si>
  <si>
    <t>Ст. Новотитаровская, ул. Кутузова</t>
  </si>
  <si>
    <t>Водопровод ул. Широкая</t>
  </si>
  <si>
    <t>Ст. Новотитаровская, ул. Широкая</t>
  </si>
  <si>
    <t>Водопровод ул. Западная</t>
  </si>
  <si>
    <t>Ст. Новотитаровская, ул. Западная</t>
  </si>
  <si>
    <t>Водопровод ул. Кирпичная</t>
  </si>
  <si>
    <t>Ст. Новотитаровская, ул. Кирпичная</t>
  </si>
  <si>
    <t>Водопровод ул. Строителей</t>
  </si>
  <si>
    <t>Ст. Новотитаровская, ул. Строителей</t>
  </si>
  <si>
    <t>Здание канализационной насосной станции 
( КНС- «О»)</t>
  </si>
  <si>
    <t>23:07:0801018:102</t>
  </si>
  <si>
    <t>23:07:0000000:2671</t>
  </si>
  <si>
    <t>15240 м</t>
  </si>
  <si>
    <t>2013</t>
  </si>
  <si>
    <t>Постановление администрации Новотитаровского сельского поселения Динского района от 30.04.2014 № 284 "О включении в 1 раздел реестра муниципальной собственности Новотитаровского селського поселения Диснкого района муниципального имущества"</t>
  </si>
  <si>
    <t>договор № 5 аренды муниципального имущества Новотитаровского сельского поселения Динского района от 22.11.2018 (срок действия до 22.10.2019)</t>
  </si>
  <si>
    <t>Линия наружного освещения по ул. Коммунаров</t>
  </si>
  <si>
    <t>Линия наружного освещения по ул. Октябрьская, ул. Свободная, ул. Степная, ул. Привокзальная</t>
  </si>
  <si>
    <t>Линия наружного освещения по ул. Революционная-ул. Почтовая</t>
  </si>
  <si>
    <t>Линия наружного освещения по ул. Энгельса, ул. Крайняя, ул. Степная</t>
  </si>
  <si>
    <t>Тротуар плиточный по ул. Почтовая (от ул. Ленина до дома № 62) длина 69 м,ширина 1 м</t>
  </si>
  <si>
    <t>Тротуар по ул. Роза Люксембург (от ул. Степная до ул. Заречная) длина 269, ширина 1 м</t>
  </si>
  <si>
    <t>Тротуар по ул. Заречная (от ул. Роза Люксембург до ул. Советская), длина 433 м, ширина 1 м</t>
  </si>
  <si>
    <t>Тротуар по ул. Кирова (от ул. Заречная до дома № 24), длина 72 м, ширина 1 м</t>
  </si>
  <si>
    <t>Тротуар по ул. Краснодарская (от ул. Заречная до ул. Сельская) длина 217 м, ширина 1 м</t>
  </si>
  <si>
    <t>Тротуар по ул. Выгонная (от ул. Черноморская до ул. Широкая) длина 661 м, ширина 1,6 м</t>
  </si>
  <si>
    <t>Тротуар по ул. Восточная (от ул. Луначарского до ул. Школьная) длина 390 м, ширина 1 м</t>
  </si>
  <si>
    <t>Тротуар по ул. Крайняя (от ул. Восточная до ул. Широкая) длина 345,4 м, ширина 1 м</t>
  </si>
  <si>
    <t>Тротуар по ул. Кирова  (от ул. Коммунаров до ул. Октябрьская) длина 190,5 м, ширина 1 м</t>
  </si>
  <si>
    <t>Тротуар по ул. Первомайская (от ул. Ленина до ул. Крайняя) длина 843,5 м, ширина 1 м</t>
  </si>
  <si>
    <t>Тротуар по ул.Пролетарская (от ул. Степная до ул. Ленина длина 720 м, ширина 1 м</t>
  </si>
  <si>
    <t>Тротуар по ул. Тельмана (от ул. Сельская до ул. Выгонная) длина 488,5 м, ширина 1 м</t>
  </si>
  <si>
    <t>Постановление администрации Новотитаровского сельского поселения Динского района от 25.12.2014 № 1024 "О включении в 1 раздел реестра муниципальной собственности Новотитаровского сельского поселения Динского района муниципального имущества"</t>
  </si>
  <si>
    <t>Подъездная дорога к многоквартирному дому, асфальт</t>
  </si>
  <si>
    <t>ст. Новотитаровская, ул. Октябрьская,267</t>
  </si>
  <si>
    <t>Постановление администрации Новотитаровского сельского поселения Динского района от 29.12.2014 № 1035 "О включении в 1 раздел реестра муниципальной собственности Новотитаровского сельского поселения Динского района муниципального имущества"</t>
  </si>
  <si>
    <t>Подъездная дорога к многоквартирному дому, гравий</t>
  </si>
  <si>
    <t>ст. Новотитаровская, ул. Красноармейская, 41</t>
  </si>
  <si>
    <t>ст. Новотитаровская, ул. Калинина, 12</t>
  </si>
  <si>
    <t>Подъездная дорога к многоквартирным домам, асфальт</t>
  </si>
  <si>
    <t>ст. Новотитаровская, ул. Крайняя,6; Южгипрониисельстрой, 21,22</t>
  </si>
  <si>
    <t>ст. Новотитаровская, ул. Южгипрониисельстрой, 17</t>
  </si>
  <si>
    <t>ст. Новотитаровская, ул. Ленина, 170</t>
  </si>
  <si>
    <t>ст. Новотитаровская, ул. Крайняя, 2в</t>
  </si>
  <si>
    <t>ст. Новотитаровская, ЭЧК</t>
  </si>
  <si>
    <t>Линия уличного освещения ул. Заречная от ул. Советская до ул. Розы Люксембург, ул. Розы Люксембург от ул. Заречная до ул. Сельская, ул. Кирова от ул. Заречная до ул. Сельская 860 м</t>
  </si>
  <si>
    <t>2015</t>
  </si>
  <si>
    <t>Линия уличного освещения ул. Красноармейская от ул. Сельская до ул. Выгонная, ул. Революционная от ул. Красноармейская до ул. Краснодарская 430 м</t>
  </si>
  <si>
    <t>Линия уличного освещения пер. Трудовой 320 м</t>
  </si>
  <si>
    <t>Линия уличного освещения ул. Гражданкина 340 м</t>
  </si>
  <si>
    <t>Линия уличного освещения ул. Степная от ул. Широкая до ул. Прогонная, ул. Прогонная от ул. Степная до ул. Октябрьская 610 м</t>
  </si>
  <si>
    <t>Линия уличного освещения ул. Прогонная от ул. Октябрьская до ул. Луначарского 590 м</t>
  </si>
  <si>
    <t xml:space="preserve">Линия уличного освещения ул. Октябрьская от ул. Привокзальная до ж/д вокзала 350 м </t>
  </si>
  <si>
    <t>Линия уличного освещения ул. Почтовая от ул. Сельская до ул. Заречная 230 м</t>
  </si>
  <si>
    <t>Линия уличного освещения ул. Коммунаров от ул. Шевченко до ул. Дзержинского, ул. Дзержинского от ул. Коммунаров до д/с № 59 380 м</t>
  </si>
  <si>
    <t>Линия уличного освещения ул. Дзержинского от ул. Степной до ул. Коммунаров, ул. Коммунаров от ул. Дзержинского до ул. Калинина 760 м</t>
  </si>
  <si>
    <t>Линия уличного освещения ул. Октябрьская от ул. Леваневского до ул. Гоголя 190 м</t>
  </si>
  <si>
    <t>Тротуар по ул. Выгонная, от д. 158 до д. 129. Протяженность 1002 м</t>
  </si>
  <si>
    <t>Тротуар по ул. Заречная, от д. 214 до д. 100. Протяженность 834 м</t>
  </si>
  <si>
    <t>Тротуар по ул. Калинина от СОШ № 34 до ул. Крайняя. Протяженность 836 м</t>
  </si>
  <si>
    <t>Тротуар по ул. Кузнечная от ул. Ленина до ул. Степная. Протяженность 755 м</t>
  </si>
  <si>
    <t>Тротуар по ул. Гоголя от ул. Коммунаров до ул. Крайняя. Протяженность 604 м</t>
  </si>
  <si>
    <t>Тротуар по ул. Почтовая от № 98 до ул. Степная. Протяженность 98 м</t>
  </si>
  <si>
    <t>Тротуар по ул. Степная от ул. Гоголя до ул. Дзержинского. Протяженность 432 м</t>
  </si>
  <si>
    <t>Тротуар по ул. Луначарского от стадиона до ул. Советская. Протяженность 120 м</t>
  </si>
  <si>
    <t>Тротуар по пер. Кузнечный. Протяженность 281 м</t>
  </si>
  <si>
    <t>Тротуар по ул. Коммунаров от ул. Советская до ул. Пролетарская 1010 м</t>
  </si>
  <si>
    <t>Реконструкция водопровода ул. Восточная, ул. Продольная</t>
  </si>
  <si>
    <t>23:07:0000000:3023</t>
  </si>
  <si>
    <t>Договор № 5 аренды муниципального имущества новотитаровского сельского поселения Динского района от 22.11.2018 (срок действия до 22.10.2019)</t>
  </si>
  <si>
    <t>Нежилое помещение № 1, кадастровый номер 23:07:0201002:1735, общей площадью 25,3 кв.м</t>
  </si>
  <si>
    <t>Россия, Краснодарский край, Динской район, х. Осечки, 30/1</t>
  </si>
  <si>
    <t>23:07:0201002:1735</t>
  </si>
  <si>
    <t>25,3 м2</t>
  </si>
  <si>
    <t>Постановление администрации Новотитаровского сельского поселения Динского района от 14.12.2016 № 1036 "О включении в 1 раздел реестра муниципальной собственности Новотитаровского сельского поселения Динского района муниципального имущества"</t>
  </si>
  <si>
    <t>2017</t>
  </si>
  <si>
    <t>Памятник-Бюст Максима Горького с пьедесталом</t>
  </si>
  <si>
    <t>ст. Новотитаровская ул. Советская, 63</t>
  </si>
  <si>
    <t>Постановление администрации Новотитаровского сельского поселения Динского района от 30.05.2017 № 192 "О включении в 1 раздел реестра муниципальной собственности Новотитаровского сельского поселения Динского района муниципального имущества"</t>
  </si>
  <si>
    <t>Газоснабжение села Примаки и хутора Осечки Новотитаровского с/п</t>
  </si>
  <si>
    <t>Динской район, Новотитаровское сельское поселение, с. Примаки, х. Осечки</t>
  </si>
  <si>
    <t xml:space="preserve">I этап: 23:07:0000000:3086     II этап:23:07:0000000:3173   23:07:0000000:3161 </t>
  </si>
  <si>
    <t>21 245 м</t>
  </si>
  <si>
    <t>Постановление администрации Новотитаровского сельского поселения Динского района от 04.10.2017 № 372</t>
  </si>
  <si>
    <t>Договор № 3 аренды муниципального имущества Новотитаровского сельского послеения Динского района-газопровод высокого давления, протяженностью 1197м, газопровод высокого и низкого давления в с. Примаки, протяженностью 9559м, газопровод высокого и низкого давления в х. Осечки, потяженностью 10489м, и ГРИ в кол. 5 щтук, расположенных в ст.Новотитаровской Динского района от 13.06.2018</t>
  </si>
  <si>
    <t>Распределительные газопроводы высокого и низкого давления и ГРП по ул. Южной от д. 138 до д. 232,  ул. Северной от д. 1 до д. 25 х. Карла Маркса и ул. Заречной от д. 11 до д. 1а ст. Новотитаровской Новотитаровского сельского поселения Динского района</t>
  </si>
  <si>
    <t>Краснодарский край, Динской район, Новотитаровское сельское посление, ул. Южная, ул. Северная, ул. Заречная</t>
  </si>
  <si>
    <t>12 734 м</t>
  </si>
  <si>
    <t>Постановление администрации Новотитаровского сельского поселения Динского района от 04.10.2017 № 373</t>
  </si>
  <si>
    <t xml:space="preserve">Газопровод высокого и низкого давления и ШРП по ул. Степной Новотитаровского сельского поселения </t>
  </si>
  <si>
    <t>Динской район, ст. Новотитаровская, ул. Красноармейская, ул. Степная</t>
  </si>
  <si>
    <t>858 м</t>
  </si>
  <si>
    <t>Постановление администрации Новотитаровского сельского поселения Динского района от 20.04.2018 № 140</t>
  </si>
  <si>
    <t>Реконструкция водопроводной сети в ст. Новотитаровской Динского района (ул. Луначарского (от д. 375 до д. 449)); ул. Степная (от ул. Советская до ул. Широкая); ул. Крайняя (от ул. Советская до ул. Широкая))</t>
  </si>
  <si>
    <t>Краснодарский край, Динской район, ст. Новотитаровская  (ул. Луначарского (от д. 375 до д. 449)); ул. Степная (от ул. Советская до ул. Широкая); ул. Крайняя (от ул. Советская до ул. Широкая))</t>
  </si>
  <si>
    <t>5 616 м</t>
  </si>
  <si>
    <t>Постановление администрации Новотитаровского сельского поселения Динского района от 07.06.2018 № 220</t>
  </si>
  <si>
    <t>Тротуар по ул. Привокзальная, от ул. Ленина до ул. Степной, протяженность 731 м</t>
  </si>
  <si>
    <t>Постановление администрации Новотитаровского сельского поселения Динского района от 08.10.2018 № 399</t>
  </si>
  <si>
    <t>Тротуар по ул. Белевцы, от ул. Луначарского до д. 37, протяженность 1003 м</t>
  </si>
  <si>
    <t>Тротуар по ул. Восточная от ул. Школьная до ул. Крайняя, протяженность 1089 м</t>
  </si>
  <si>
    <t>Тротуар по ул. Энгельса от ул. Ленина до ул. Крайняя, протяженность 866 м</t>
  </si>
  <si>
    <t>Тротуар по ул. Дзержинского от ул. Луначарского до ул. Коммунаров, протяженность 365 м</t>
  </si>
  <si>
    <t>Тротуар по ул. Краснодарская (за автодромом) от ул. Сельская до ул. Заречная, протяженность 320 м</t>
  </si>
  <si>
    <t>Магистральный водовод В-1 (водозаборные сооружения ст. Новотитаровской Динского района)</t>
  </si>
  <si>
    <t>Краснодарский край, Динской район, ст. Новотитаровская, ул. Выгонная, ул. 8 марта, ул. Леваневского, ул. Широкая, ул. Прогонная</t>
  </si>
  <si>
    <t>9207 м</t>
  </si>
  <si>
    <t>Постановление администрации Новотитаровского сельского поселения Динского района от 26.12.2018 № 611</t>
  </si>
  <si>
    <t>Постановление администрации Новотитаровского сельского поселения Динского района от 29.12.2018 № 623</t>
  </si>
  <si>
    <t>Постановление администрации Новотитаровского сельского поселения Динского района от 31.12.2019 № 694</t>
  </si>
  <si>
    <t>Постановление администрации Новотитаровского сельского поселения Динского района от 27.01.2009 № 61</t>
  </si>
  <si>
    <t>2019</t>
  </si>
  <si>
    <t>Ливневая канализация в районе пересечения ул. Коммунаров и ул. Красноармейская</t>
  </si>
  <si>
    <t>Динской район, ст. Новотитаровская, ул. Почтовая, ул. Коммунаров</t>
  </si>
  <si>
    <t>577 м</t>
  </si>
  <si>
    <t>Постановление администрации Новотитаровского сельского поселения от 13.12.2019 № 650</t>
  </si>
  <si>
    <t>Жилой дом</t>
  </si>
  <si>
    <t>Краснодарский край, Динской район, ст. Новотитаровская, пер. Малый, 9</t>
  </si>
  <si>
    <t>23:07:0201036:235</t>
  </si>
  <si>
    <t>50 кв.м.</t>
  </si>
  <si>
    <t>Постановление администрации Новотитаровского сельского поселения Динского района от 26.12.2019 № 685</t>
  </si>
  <si>
    <t>Итого:</t>
  </si>
  <si>
    <t>АДМИНИСТРАЦИЯ</t>
  </si>
  <si>
    <t>Земельный участок по адресу: х. Карла Маркса (в районе МОУ ООШ № 9)</t>
  </si>
  <si>
    <t xml:space="preserve"> 23:07:0201232:19 </t>
  </si>
  <si>
    <t>Постановление администрации Новотитаровского сельского поселения Динского района от 21.11.2011 № 1107 "О включении во 2 раздел реестра муниципальной собственности Новотитаровского сельского поселения Динского района муниципального имущества"</t>
  </si>
  <si>
    <t>Земельный участок для размещения и эксплуатации игровой площадки</t>
  </si>
  <si>
    <t>ул. Таманская, 90 м к югу от домовладения № 1</t>
  </si>
  <si>
    <t xml:space="preserve">23:07:0201148:5 </t>
  </si>
  <si>
    <t>Постановление администрации Новотитаровского сельского поселения Динского района от 13.04.2012 № 318 "О включении во 2 раздел  реестра муниципальной собственности Новотитаровского сельского поселения Динского района муниципального имущества"</t>
  </si>
  <si>
    <t>Земельный участок под размещение детской игровой площадки</t>
  </si>
  <si>
    <t>ул. Броварца, 20 м к северу от домовладения № 19</t>
  </si>
  <si>
    <t xml:space="preserve">23:07:0201194:65 </t>
  </si>
  <si>
    <t>Земельный участок под размещения и эксплуатации водонапорной башни</t>
  </si>
  <si>
    <t>х. Карла Марка, ул.Белевцы, 50 м к северу от домовладения № 112</t>
  </si>
  <si>
    <t xml:space="preserve">23:07:0202000:787 </t>
  </si>
  <si>
    <t>Земельный участок под строительство разведочно-эксплуатационной скважины</t>
  </si>
  <si>
    <t xml:space="preserve">23:07:0202005:4 </t>
  </si>
  <si>
    <t>п. Южгипрониисельстрой, 15 м к северу от домовладения № 19</t>
  </si>
  <si>
    <t xml:space="preserve">23:07:0201239:381 </t>
  </si>
  <si>
    <t>Земельный участок для эксплуатации котельной № 22</t>
  </si>
  <si>
    <t>ул. Ленина, 188а</t>
  </si>
  <si>
    <t xml:space="preserve">23:07:0201077:74 </t>
  </si>
  <si>
    <t>земельный участок для эксплуатации нежилого здания администрации и гаражей</t>
  </si>
  <si>
    <t xml:space="preserve"> 23:07:0201095:27 </t>
  </si>
  <si>
    <t>Постановление администрации новотитаровского сельского поселения Динского района от 22.06.2012 № 563 "О включении во 2 раздел реестра муниципальной собственности Новотитаровского сельского поселения Динского района муниципального имущества"</t>
  </si>
  <si>
    <t xml:space="preserve">23:07:0202005:6 </t>
  </si>
  <si>
    <t>Постановление администрации Новотитаровского сельского поселения динского района от 26.04.2012 № 731 "О включении во 2 раздел реестра муниципальной собственности Новотитаровского сельского поселения Динского района муниципального имущества"</t>
  </si>
  <si>
    <t xml:space="preserve">Гараж </t>
  </si>
  <si>
    <t>ул. Советская,63</t>
  </si>
  <si>
    <t>01.01.1958</t>
  </si>
  <si>
    <t>Постановление главы Новотитаровского сельского поселения Динского района от 12.03.2009 № 224 "О передаче в оперативное управление администрации Новотитаровского сельского поселения муниципального имущества Новотитаровского сельского поселения Динского района"</t>
  </si>
  <si>
    <t>Здание администрации Новотитаровского сельского поселения</t>
  </si>
  <si>
    <t xml:space="preserve">
ст. Новотитаровская, ул. Советская,63</t>
  </si>
  <si>
    <t>23:07:0201095:48</t>
  </si>
  <si>
    <t>1953</t>
  </si>
  <si>
    <t>Постановление администрации Новотитаровского сельского поселения Динского района от 08.10.2018 № 398</t>
  </si>
  <si>
    <t>Постановление администрации Новотитаровского сельского поселения Динского района № 822 от 18.10.2016</t>
  </si>
  <si>
    <t>Земельный участок. Площадь 13244 кв.м.</t>
  </si>
  <si>
    <t>ст. Новотитаровская ул. Советская, 62/1</t>
  </si>
  <si>
    <t xml:space="preserve">23:07:0201096:49 </t>
  </si>
  <si>
    <t>Земельный участок. Площадь 11474 кв.м.</t>
  </si>
  <si>
    <t>ст. Новотитаровская, ул. Ейское шоссе 1/1А</t>
  </si>
  <si>
    <t>23:07:0000000:2666</t>
  </si>
  <si>
    <t xml:space="preserve">Земельный участок по адресу: ст. Новотитаровская, ул. Луначарского 1/1Б. Площадь 20000 кв.м. Вид разрешенного использования-спорт. Кадастровый номер 23:07:0201246:16 </t>
  </si>
  <si>
    <t>ст. Новотитаровская, ул. Луначарского, 1/1Б</t>
  </si>
  <si>
    <t xml:space="preserve">23:07:0201246:16 </t>
  </si>
  <si>
    <t>Постановление администрации Новотитаровского сельского поселения Динского района № 343 от 07.09.2017</t>
  </si>
  <si>
    <t>23:07:0202005:5</t>
  </si>
  <si>
    <t xml:space="preserve">Земельный участок по адресу: ст. Новотитаровская, ул. Советская 44. Площадь 3975 кв.м. Земли населенных пунктов-скверы, бульвары, зеленые насаждения, набережные. Кадастровый номер 23:07:0201120:32 </t>
  </si>
  <si>
    <t>ст. Новотитаровская, ул. Советская, 44</t>
  </si>
  <si>
    <t xml:space="preserve">23:07:0201120:32 </t>
  </si>
  <si>
    <t>Навес на территории администрации (недвижимое имущество)</t>
  </si>
  <si>
    <t>ст. Новотитаровская,  ул. Советская,63</t>
  </si>
  <si>
    <t>Постановление администраии Новотитаровского сельского поселения Динского района № 264 от 06.07.2017</t>
  </si>
  <si>
    <t>Земельный участок по адресу: Краснодарский край, Динской район, ст. Новотитаровская, ул. Выгонная, 240А</t>
  </si>
  <si>
    <t>ст. Новотитаровская, ул. Выгонная, 240А</t>
  </si>
  <si>
    <t>Постановленипе администрации Новотитаровского сельского поселения Динского района № 26 от 30.01.2018</t>
  </si>
  <si>
    <t>Земельный участок под котельной № 21.Адрес: Динской район, ст. Новотитаровская, ул. Луначарского, 169а</t>
  </si>
  <si>
    <t>ст. Новотитаровская, ул. Луначарского, 169а</t>
  </si>
  <si>
    <t>23:07:0000000:3167</t>
  </si>
  <si>
    <t>Постановление администрации Новотитаровского сельского поселения Динского района от 29.10.2018 № 485</t>
  </si>
  <si>
    <t>Земельный участок под котельной № 25. адрес: Динской район, ст. Новотитаровская. Ул. Продольная, 23Б</t>
  </si>
  <si>
    <t>ст. Новотитаровская, ул. Продольная, 23Б</t>
  </si>
  <si>
    <t>23:07:0201105:30</t>
  </si>
  <si>
    <t>Земельный участок под котельной № 27. Адрес: Динской район, ст. Новотитаровская, ул. Калинина, 7А</t>
  </si>
  <si>
    <t>ст. Новотитаровская, ул. Калинина, 7А</t>
  </si>
  <si>
    <t>23:07:0201069:85</t>
  </si>
  <si>
    <t xml:space="preserve">Земельный участок для размещения автомобильных дорог (ул. Строителей) </t>
  </si>
  <si>
    <t>ст. Новотитаровская, ул. Строителей</t>
  </si>
  <si>
    <t>23:07:0201024:172</t>
  </si>
  <si>
    <t>Постановление администрации Новотититаровского сельского поселения Динского района от 13.12.2018 № 574</t>
  </si>
  <si>
    <t xml:space="preserve">Земельный участок для размещения автомобильных дорог (ул. Кирпичная) </t>
  </si>
  <si>
    <t>ст. Новотитаровская, ул. Кирпичная</t>
  </si>
  <si>
    <t>23:07:0201024:170</t>
  </si>
  <si>
    <t xml:space="preserve">Земельный участок для размещения автомобильных дорог (проезд Луначарского) </t>
  </si>
  <si>
    <t>ст. Новотитаровска, проезд Луначарского</t>
  </si>
  <si>
    <t>23:07:0201024:171</t>
  </si>
  <si>
    <t>Земельный участок. Категория земель: земли населенных пунктов-для эксплуатации котельной № 29</t>
  </si>
  <si>
    <t>Крсанодарский край, Динской район, ст. Новотитаровская, ул. Крайняя, 2Г</t>
  </si>
  <si>
    <t>23:07:0201239:559</t>
  </si>
  <si>
    <t>Постановление администрации новотитаровского сельского поселения Динскогорайона от 21.02.2019 № 84</t>
  </si>
  <si>
    <t>Администрация Новотитаровского сельского поселения</t>
  </si>
  <si>
    <t>Земельный участок. Категория земель: земли населенных пунктов-для эксплуатации котельной № 24</t>
  </si>
  <si>
    <t>Крсанодарский край, Динской район, ст. Новотитаровская, ул. Степная, 21Б</t>
  </si>
  <si>
    <t>23:07:0201047:159</t>
  </si>
  <si>
    <t>Постановление администрации новотитаровского сельского поселения Динскогорайона от 17.06.2019 № 256</t>
  </si>
  <si>
    <t>МБУК "КУЛЬТУРНО-ДОСУГОВОЕ ОБЪЕДИНЕНИЕ"</t>
  </si>
  <si>
    <t>Здание 1922</t>
  </si>
  <si>
    <t>ул. Советская, 61</t>
  </si>
  <si>
    <t>23:07:0201095:44</t>
  </si>
  <si>
    <t>Постановление главы Новотитаровского сельского поселения Диснкого района от 03.03.2009 № 162 "О передаче в оперативное управление муниципальному учреждению "Культурно-досуговое объединение" ст. Новотитаровской муниципального имущества Новотитаровского сельского поселения Динского района"</t>
  </si>
  <si>
    <t>Крыльцо к зданию</t>
  </si>
  <si>
    <t>Туалет 1973г.</t>
  </si>
  <si>
    <t>Постановление администрации Новотитаровского сельского поселения Динского района № 771 от 10.08.2012 "О передаче муниципальногог имущества Новотитаровского сельского поселения Динского района из муниципальной собственности в оперативное управление МБУК КДО НСП"</t>
  </si>
  <si>
    <t>Пожарная лестница</t>
  </si>
  <si>
    <t>Постановление администрации Новотитаровского сельского поселения Динского района № 274 от 05.07.2018</t>
  </si>
  <si>
    <t>МБУК "БИБЛИОТЕЧНОЕ ОБЪЕДИНЕНИЕ"</t>
  </si>
  <si>
    <t>ст. Новотитаровская
ул. Советская, 62</t>
  </si>
  <si>
    <t>23:07:0201096:38</t>
  </si>
  <si>
    <t>Постановление администрации Новотитаровского сельского поселения Динского района № 342 от 07.09.2017</t>
  </si>
  <si>
    <t>Здание сельс.библ. Горького 1910г.</t>
  </si>
  <si>
    <t>23:07:0201120:22</t>
  </si>
  <si>
    <t>Постановление главы Новотитаровского сельского поселения динского района от 03.03.2009 № 163 "О передаче в оперативное управление муниципальному учреждению "Новотитаровское библиотечное объединение" Новотитаровского сельского поселения муниципального имущества Новотитаровского сельского поселения Динского района"</t>
  </si>
  <si>
    <t>МБУ НСП ОЛИМП</t>
  </si>
  <si>
    <t>Здание раздевалки Литер Б                               Литер Б1                          Литер б</t>
  </si>
  <si>
    <t>ул. Ленина, 173 а</t>
  </si>
  <si>
    <t>Постановление администрации Новотитаровского сельского поселения Динского района от 11.03.2011 № 273 "О передаче в оперативное управление муниципальному бюджетному учреждению по физическому развитию и спорту Новотитаровского сельского поселения "Олимп" муниципального имущества"</t>
  </si>
  <si>
    <t xml:space="preserve">Стадион парка </t>
  </si>
  <si>
    <t>Нежилое административное здание</t>
  </si>
  <si>
    <t>23:07:0201096:51</t>
  </si>
  <si>
    <t>Постановление администрации Новотитаровского сельского поселения Динского района от 17.12.2018 № 590</t>
  </si>
  <si>
    <t>Земельный участок. Категория земель:земли населенных пунктов-для эксплуатации стадиона</t>
  </si>
  <si>
    <t>23:07:0201096:29</t>
  </si>
  <si>
    <t>МУП "Коммунальник"</t>
  </si>
  <si>
    <t>Здание котельной 24 (Краснодарский край, Динской район, ст. Новотитаровская, ул. Степная, 21б)</t>
  </si>
  <si>
    <t>Краснодарский край, Динской район, ст. Новотитаровская, ул. Степная, 21б</t>
  </si>
  <si>
    <t>23:07:0201008:91</t>
  </si>
  <si>
    <t>Здание котельной 25 (Краснодарский край, Динской район, ул. Продольная, 23б)</t>
  </si>
  <si>
    <t>Краснодарский край, Динской район, ул. Продольная, 23б</t>
  </si>
  <si>
    <t>23:07:0201046:164</t>
  </si>
  <si>
    <t>Теплотрасса 545 м (котельная 25)</t>
  </si>
  <si>
    <t>23:07:0000000:231</t>
  </si>
  <si>
    <t>545 м</t>
  </si>
  <si>
    <t>котельная №21, литер А, 1 этаж</t>
  </si>
  <si>
    <t xml:space="preserve"> 353210,Краснодарский край Динской  район, ст. Новотитаровская,  ул. Луначарского  169а</t>
  </si>
  <si>
    <t>23:07:0806045:183</t>
  </si>
  <si>
    <t>Теплотрасса (котельная 21)</t>
  </si>
  <si>
    <t>Краснодарский край Динской  район, ст. Новотитаровская,  ул. Луначарского  149</t>
  </si>
  <si>
    <t>23:07:0000000:3341</t>
  </si>
  <si>
    <t>нет</t>
  </si>
  <si>
    <t>котельная №22, литер А, 1 этаж</t>
  </si>
  <si>
    <t xml:space="preserve"> 353210,Краснодарский край, Динской  район,   ст. Новотитаровская, ул. Ленина 188а;</t>
  </si>
  <si>
    <t>23:07:0805034:320</t>
  </si>
  <si>
    <t>Модульная контейнерная котельная мощностью 0,6 МВт, теплотрасса диаметром 100м протяженностью 5 м.п. (Краснодарский край, Динской район, ст. Новотитаровская, ул. Ленина 188а)</t>
  </si>
  <si>
    <t>Краснодарский край, Динской район, ст. Новотитаровская, ул. Ленина 188а</t>
  </si>
  <si>
    <t>23:07:0201077:85</t>
  </si>
  <si>
    <t xml:space="preserve">котельная №23, литер А </t>
  </si>
  <si>
    <t xml:space="preserve"> 353210,Краснодарский край, Динской  район ст. Новотитаровская,  ул. Ленина 202а;,</t>
  </si>
  <si>
    <t>23:07:0201103:240</t>
  </si>
  <si>
    <t>Теплотрасса  232 м (котельная 23)</t>
  </si>
  <si>
    <t>Краснодарский край, Динской  район ст. Новотитаровская,  ул. Ленина 198</t>
  </si>
  <si>
    <t>23:07:0000000:3340</t>
  </si>
  <si>
    <t>Газоходы и газопровод внутренний (котельная 27)</t>
  </si>
  <si>
    <t>котельная №27, литер А, 1 этаж</t>
  </si>
  <si>
    <t>23:07:0806023:72</t>
  </si>
  <si>
    <t>Теплотрасса (котельная 27)</t>
  </si>
  <si>
    <t>Краснодарский край, Динской  район, ст. Новотитаровская, ул. Калинина 11</t>
  </si>
  <si>
    <t>23:07:0000000:3338</t>
  </si>
  <si>
    <t>котельная №29, литер А, 1 этаж</t>
  </si>
  <si>
    <t xml:space="preserve"> 353210,Краснодарский край, Динской  район,   ст. Новотитаровская, ул. Крайняя 2г</t>
  </si>
  <si>
    <t>23:07:0801018:166</t>
  </si>
  <si>
    <t>Теплопровод/паропровод (котельная 29)</t>
  </si>
  <si>
    <t>Краснодарский край, Динской  район,   ст. Новотитаровская, ул. Крайняя 2г</t>
  </si>
  <si>
    <t>Теплотрасса /трубопровод теплотрассы 1685 м (котельная 29)</t>
  </si>
  <si>
    <t>23:07:0201239:632</t>
  </si>
  <si>
    <t>1685 м</t>
  </si>
  <si>
    <t>Модульная контейнерная котельная мощностью 1,6 МВт, в т.ч. Здание, литер Б, теплотрасса диаметром 100м, протяженностью 5 м.п. (Краснодарский край, Динской район, ст. Новотитаровская ул. Крайняя, 2 Г)</t>
  </si>
  <si>
    <t>Краснодарский край, Динской район, ст. Новотитаровская ул. Крайняя, 2 Г</t>
  </si>
  <si>
    <t>23:07:0201239:431</t>
  </si>
  <si>
    <t>Здание котельной 30 (Краснодарский край, Динской район, ст. Новотитаровская, ул. Тупиковая, 7)</t>
  </si>
  <si>
    <t>Краснодарский край, Динской район, ст. Новотитаровская, ул. Тупиковая, 7</t>
  </si>
  <si>
    <t>23:07:0202001:35</t>
  </si>
  <si>
    <t>Теплотрасса 32,5м (котельная 30)</t>
  </si>
  <si>
    <t>Заборы/плиты ж. Бетонные (котельная 29)</t>
  </si>
  <si>
    <t>Бетонная площадка (плиты дорожные) (котельная 29)</t>
  </si>
  <si>
    <t>Раздел 2. Сведения о муниципальном движимом имуществе</t>
  </si>
  <si>
    <t>Инвентарный номер движимого имущества</t>
  </si>
  <si>
    <t>Наименование движимого имущества</t>
  </si>
  <si>
    <t xml:space="preserve">Сведения о балансовой стоимости движимого имущества </t>
  </si>
  <si>
    <t>Сведения о начисленной амортизации движимого имущества (износе)</t>
  </si>
  <si>
    <t>Сведения об остаточной стоимости движимого имущества</t>
  </si>
  <si>
    <t>Даты возникновения и прекращения права муниципальной собственности на движимое имущество</t>
  </si>
  <si>
    <t>Реквизиты документов - оснований возникновения (прекращения) права муниципальной собственности на движимое имущество</t>
  </si>
  <si>
    <t>Сведения о правообладателе муниципального движимого имущества</t>
  </si>
  <si>
    <t>Сведения об установленных в отношении муниципального движимого имущества ограничениях (обременениях) с указанием основания и даты их возникновения и прекращения</t>
  </si>
  <si>
    <t>Постановление администрации Новотитаровского сельского поселения Динского района № 719 от 15.07.2011</t>
  </si>
  <si>
    <t>Гидрант H 0,75 м (6 штук)</t>
  </si>
  <si>
    <t>Гидрант H 0,75м (9 штук)</t>
  </si>
  <si>
    <t>Детский игровой спортивный комплекс КQ 2010 В</t>
  </si>
  <si>
    <t>Детский игровой спортивный комплекс КQ 2022А</t>
  </si>
  <si>
    <t>КQ 2010В Детская игровая площадка</t>
  </si>
  <si>
    <t xml:space="preserve">Табло обратного отсчета времени ТООВ 300 в корпус (светофор перекрестка ул.Ленина и ул.Советская) </t>
  </si>
  <si>
    <t xml:space="preserve">Стенд «Почетные граждане станицы» (4000-1000) </t>
  </si>
  <si>
    <t>Стенд «Депутаты ст.Новотитаровской» (4000-1000)</t>
  </si>
  <si>
    <t>Стенд «Доска почета» (4000-1000)</t>
  </si>
  <si>
    <t>Щит управления, 49 шт.</t>
  </si>
  <si>
    <t>Трансформатор ТМГ 160/10 кВт</t>
  </si>
  <si>
    <t>Трансформатор ТМ 630 10/04 У1</t>
  </si>
  <si>
    <t xml:space="preserve">Карусель </t>
  </si>
  <si>
    <t>Вентиляция бассейна Д/С 63</t>
  </si>
  <si>
    <t>Металлическое ограждение в центральной части поселения (больница)</t>
  </si>
  <si>
    <t>Спортивные сооружения (ЮЗ микр. ул. Броварца)</t>
  </si>
  <si>
    <t>Спортивные сооружения (ЮВ микр. ул. 8-е Марта)</t>
  </si>
  <si>
    <t>Светофорный объект улиц Широкая- Ленина</t>
  </si>
  <si>
    <t>Насос ЭЦВ 8-25-125</t>
  </si>
  <si>
    <t>Шкаф уличного освещения 1-фазный.</t>
  </si>
  <si>
    <t>Шкаф уличного освещения 1-фазный</t>
  </si>
  <si>
    <t>Система экстренной связи "Гражданин-Полиция" в комплекте</t>
  </si>
  <si>
    <t>Автомобиль УАЗ-31519 гос. № 1843 ККБ (котельная 23)</t>
  </si>
  <si>
    <t>мотороллер (котельная 22)</t>
  </si>
  <si>
    <t>Светофорный объект пересечение ул. Луначарского и ул. Широкой</t>
  </si>
  <si>
    <t>24.12.2012</t>
  </si>
  <si>
    <t>Площадка под ТБО, п. Ниисельстрой</t>
  </si>
  <si>
    <t>Площадка под ТБО, ул. Ленина, 182</t>
  </si>
  <si>
    <t>Многофункциональный детский комплекс</t>
  </si>
  <si>
    <t>Постановление администрации Новотитаровского сельского поселения Динского района № 105 от 20.02.2014</t>
  </si>
  <si>
    <t>Игровой центр "Лягушата" LA-529+631</t>
  </si>
  <si>
    <t>Машинка для затяжки бандажной ленты</t>
  </si>
  <si>
    <t>09.10.2013</t>
  </si>
  <si>
    <t>ИО Качалка 1.4.11.00</t>
  </si>
  <si>
    <t>Оборудование системы речевого оповещения с последующим выполнением монтажных и пуско-накладочных работ</t>
  </si>
  <si>
    <t>Детская горка L-602S</t>
  </si>
  <si>
    <t>Игровой комплекс LA-06S</t>
  </si>
  <si>
    <t>Игровой комплекс L602+603S</t>
  </si>
  <si>
    <t>Сцена для молодежной площадки</t>
  </si>
  <si>
    <t>Постановление администрации Новотитаровского сельского поселения Динского района № 567 от 05.08.2014</t>
  </si>
  <si>
    <t>Песочница без крышки 1500*1500*350 (3-12 лет)</t>
  </si>
  <si>
    <t>Песочница с крышкой1500*1500*650 (3-12 лет)</t>
  </si>
  <si>
    <t>Скамейка со спинкой 400*400*2000 (2 шт)</t>
  </si>
  <si>
    <t>Горка 2200*3200*650 (5-9 лет)</t>
  </si>
  <si>
    <t>Шведская стенка 1700*2100 (5-10 лет)</t>
  </si>
  <si>
    <t>Качалка-балансир 2400*720*600 (5-7 лет)</t>
  </si>
  <si>
    <t>Насос IR 40-250ND 15 kW 3*400V</t>
  </si>
  <si>
    <t>Постановление администрации Новотитаровского сельского поселения Динского района № 885 от 24.11.2014</t>
  </si>
  <si>
    <t>Насос IR 80-160D 11 kW 3*400V</t>
  </si>
  <si>
    <t>Генератор бензиновый REDVERG RD6500B</t>
  </si>
  <si>
    <t>Скамья садовая L-2000мм 16 шт</t>
  </si>
  <si>
    <t>Секции ограждение металлич. реш. 302*2,5м (3 шт)</t>
  </si>
  <si>
    <t>Постановление администрации Новотитаровского сельского поселения Динского района № 972 от 12.12.2014</t>
  </si>
  <si>
    <t xml:space="preserve">Калитка решетчатая 1,0*2,5м с мех. врезн. Замком </t>
  </si>
  <si>
    <t>Калитка решетчатая 2-х створч.</t>
  </si>
  <si>
    <t>Металлопластиковые окна (7 шт) котельная 21</t>
  </si>
  <si>
    <t>Металлическая дверь котельная 21</t>
  </si>
  <si>
    <t>Садовый набор (6 сигментов+6 стоек) (8шт)</t>
  </si>
  <si>
    <t>Постановление администрации Новотитаровского сельского поселения Динского района № 1043 от 30.12.2014</t>
  </si>
  <si>
    <t>Отбойник</t>
  </si>
  <si>
    <t>АМQ7155A Тренажер для улицы</t>
  </si>
  <si>
    <t>АМQ7155С Тренажер для улицы</t>
  </si>
  <si>
    <t>АМQ7156А Тренажер для улицы</t>
  </si>
  <si>
    <t>АМQ7156В Тренажер для улицы</t>
  </si>
  <si>
    <t>Постановление администрации Новотитаровского сельского поселения Динского района № 1033 от 29.12.2014</t>
  </si>
  <si>
    <t>Станция электростанция серии «Mitsudiesel» ДГУ АД-40С-Т400-2РПМ19 (под капотом)</t>
  </si>
  <si>
    <t>Горка детская Г-1</t>
  </si>
  <si>
    <t>Постановление администрации Новотитаровского сельского послеения Динского района № 17 от 15.01.2015</t>
  </si>
  <si>
    <t>Комплекс спортивный</t>
  </si>
  <si>
    <t>Садовый набор (6 сигментов+6 стоек) (6шт)</t>
  </si>
  <si>
    <t>Постановление администрации Новотитаровского сельского поселения Динского района №  447 от 19.05.2015</t>
  </si>
  <si>
    <t>Урна на стойке для улиц с пеп. Бронза "Эконом" разм 30 л (ТНП 601) 40 шт.</t>
  </si>
  <si>
    <t>Постановление администрации Новотитаровского сельского поселения Динского района № 539 от 05.06.2015</t>
  </si>
  <si>
    <t>Насос IR 40-200A 7,5 kW 3*400V</t>
  </si>
  <si>
    <t>Постановление администрации Новотитаровского сельского поселения Динского района № 768 от 24.08.2015</t>
  </si>
  <si>
    <t>Металлопластиковые окна (13шт)</t>
  </si>
  <si>
    <t>Металлические двери (2шт)</t>
  </si>
  <si>
    <t>Детская игровая площадка</t>
  </si>
  <si>
    <t>Постановление администрации Новотитаровского сельского поселения Динского района № 903 от 07.10.2015</t>
  </si>
  <si>
    <t>Детское спортивное оборудование</t>
  </si>
  <si>
    <t>Детский игровой комплекс</t>
  </si>
  <si>
    <t>Пожарный гидрант по ул. Заречная, 85/б</t>
  </si>
  <si>
    <t>Пожарный гидрант по ул. Луначарского, 167/1</t>
  </si>
  <si>
    <t>Скамья садовая L-2000 мм     (12 шт)</t>
  </si>
  <si>
    <t>Ограждение (5шт)</t>
  </si>
  <si>
    <t>Постановление администрации Новотитаровского сельского поселения Динского района № 1059 от 12.11.2015</t>
  </si>
  <si>
    <t>Скамья садовая L-200 мм (7 шт)</t>
  </si>
  <si>
    <t>Скамья Примирения</t>
  </si>
  <si>
    <t>Опора освещения с закладной деталью (11 шт)</t>
  </si>
  <si>
    <t>Прожектор 10W светодиод.400К Navigator (40 шт)</t>
  </si>
  <si>
    <t>Счетчик электрический 1.0,5-60А,230В,М,1 ф, электронный МШ (13 шт)</t>
  </si>
  <si>
    <t>Светильник шар уличный d400мм Е27, орстекло, молочно-белый (15 шт)</t>
  </si>
  <si>
    <t>Турник Романа</t>
  </si>
  <si>
    <t xml:space="preserve">Качель детская </t>
  </si>
  <si>
    <t>ДМП-1 (дверь металлическая противопожарная) Е160 стр. проем 840*2020 RAL 8017, порог 30 мм угловая правая</t>
  </si>
  <si>
    <t>Постановление администрации Новотитаровского сельского поселения Динского района № 68 от 05.02.2016</t>
  </si>
  <si>
    <t>ДМП-1 (дверь металлическая противопожарная)  Е160 стр. проем 960*2070 RAL 8017 порог 30 мм угловая левая</t>
  </si>
  <si>
    <t>Кран шаровый с американкой 1 ½ IDEAL (10102072/250615/0003606/9, Италия)</t>
  </si>
  <si>
    <t>Эл. счетчик Меркурий 230 AR-03R 5(7/5) A380B 2шт</t>
  </si>
  <si>
    <t>Пешеходное ограждение</t>
  </si>
  <si>
    <t>Постановление администрации Новотитаровского сельского поселения Динского района № 524 от 05.07.2016</t>
  </si>
  <si>
    <t>Романа 104.18.00 Игровой комплекс</t>
  </si>
  <si>
    <t>Постановление администрации Новотитаровского сельского поселения Динского района № 830 от 20.10.2016</t>
  </si>
  <si>
    <t>Романа 108.18.00 Качели двойные цепная подвеска</t>
  </si>
  <si>
    <t xml:space="preserve">Романа 201.03.00 Спортивный </t>
  </si>
  <si>
    <t>Романа 204.11.00 спортивное оборудование</t>
  </si>
  <si>
    <t>Тренажер «Гребля» СО – 3.1.61.00</t>
  </si>
  <si>
    <t>Тренажер «Тяга верхняя» СО-3.1.62.00</t>
  </si>
  <si>
    <t>Тренажер «Маятник» СО-3.1.66.00</t>
  </si>
  <si>
    <t>Тренажер «Шаговый» СО-3.1.68.00</t>
  </si>
  <si>
    <t>Лавка – пресс Романа 207.02.00</t>
  </si>
  <si>
    <t>Скамейка Римская без спинки 1,5 м(3 шт)</t>
  </si>
  <si>
    <t>Урна (420*420*530) бетонная</t>
  </si>
  <si>
    <t>Постановление администрации Новотитаровского сельского поселения Динского района № 176 от 26.05.2017</t>
  </si>
  <si>
    <t>Вкладыш к урне (285*285*430)</t>
  </si>
  <si>
    <t>Гидрант пожарный подземный Н-0,75 (4шт)</t>
  </si>
  <si>
    <t>Постановление администрации Новотитаровского сельского поселения Динского района № 25 от 30.01.2018</t>
  </si>
  <si>
    <t>Балансир металлический</t>
  </si>
  <si>
    <t>Горка "Стандарт"</t>
  </si>
  <si>
    <t>Карусель "Шестиместная"</t>
  </si>
  <si>
    <t>Качель "Стандарт"</t>
  </si>
  <si>
    <t>Песочница "Аладин"</t>
  </si>
  <si>
    <t>Стойка баскетбольная с кольцом</t>
  </si>
  <si>
    <t>Брусья "Классические"</t>
  </si>
  <si>
    <t>Скамья с упором</t>
  </si>
  <si>
    <t>Шведская стенка с перекладинами</t>
  </si>
  <si>
    <t>Уличный тренажер "Диск"</t>
  </si>
  <si>
    <t>Уличный тренажер "Жим ногами"</t>
  </si>
  <si>
    <t>Уличный тренажер "Лыжник"</t>
  </si>
  <si>
    <t>Уличный тренажер "Скороход"</t>
  </si>
  <si>
    <t>Уличный тренажер ""Разведение ног"</t>
  </si>
  <si>
    <t>Воркаут ВС-2</t>
  </si>
  <si>
    <t>Воркаут ВС-9</t>
  </si>
  <si>
    <t>Воркаут ВС-11</t>
  </si>
  <si>
    <t>Воркаут комплекс ВК-004</t>
  </si>
  <si>
    <t>Воркаут ВС-16</t>
  </si>
  <si>
    <t>Горка Г-1</t>
  </si>
  <si>
    <t>Качели "Двойные КЧ-2"</t>
  </si>
  <si>
    <t>Стенд Битва Великой войны</t>
  </si>
  <si>
    <t>Постановление администрации Новотитаровского сельского послеения Динского района от 08.02.2019 № 51</t>
  </si>
  <si>
    <t>Консольно-моноблочный насос IR65-200А 220кВт (2 шт)</t>
  </si>
  <si>
    <t>Постановление администрации Новотитаровского сельского поселения Динского района от 13.12.2019 № 650</t>
  </si>
  <si>
    <t>Шкаф управления двумя консольно-моноблочными насосами</t>
  </si>
  <si>
    <t>ДИК Макси 3</t>
  </si>
  <si>
    <t xml:space="preserve">Воркаут </t>
  </si>
  <si>
    <t>Спортивный комплекс</t>
  </si>
  <si>
    <t>Карусель классическая</t>
  </si>
  <si>
    <t>Скейт площадка (Минирампа)</t>
  </si>
  <si>
    <t>Оперативное управление администрация Новотитаровского сельского поселения</t>
  </si>
  <si>
    <t>Банкета Люкс 200 (офисная)</t>
  </si>
  <si>
    <t>01.09.2008</t>
  </si>
  <si>
    <t>Банкета Люкс 150 (офисная)</t>
  </si>
  <si>
    <t>Монитор 19 LG W1943SE-PF[TN] 0/283 300 кд/м2 30000:1 5 мс 16:9 1366х768 170/170МПФ 449ч183ч361 black [104475] (ЖКХ)</t>
  </si>
  <si>
    <t>Постановление администрации Новотитаровского сельского поселения Динского района № 1109 от 01.11.2011</t>
  </si>
  <si>
    <t xml:space="preserve">Переплетная система </t>
  </si>
  <si>
    <t>01.06.2008</t>
  </si>
  <si>
    <t>11.12.2006</t>
  </si>
  <si>
    <t>Постановление администрации Новотитаровкого сельского поселения Динского района № 463 от 27.04.2011</t>
  </si>
  <si>
    <t>Сплит-система QV — F9WA (4 шт.)</t>
  </si>
  <si>
    <t>Стол офисный (налог.отдел)</t>
  </si>
  <si>
    <t>15.11.2010</t>
  </si>
  <si>
    <t>01.10.2008</t>
  </si>
  <si>
    <t>Сплит-система Samsung SH 122 WH</t>
  </si>
  <si>
    <t>30.09.2005</t>
  </si>
  <si>
    <t>Сплит-система HITACHI</t>
  </si>
  <si>
    <t>01.08.2006</t>
  </si>
  <si>
    <t>Сплит-система Vitek VT-2018</t>
  </si>
  <si>
    <t>06.08.2007</t>
  </si>
  <si>
    <t>Сплит система Vestal Cfront BF 24</t>
  </si>
  <si>
    <t>03.07.2008</t>
  </si>
  <si>
    <t>Стол для компьютера (30,31) 2шт.</t>
  </si>
  <si>
    <t>Стол угловой</t>
  </si>
  <si>
    <t>2006</t>
  </si>
  <si>
    <t>Стол рабочий(приемная)</t>
  </si>
  <si>
    <t>Стол письменный</t>
  </si>
  <si>
    <t>19.12.2007</t>
  </si>
  <si>
    <t>Стенд «Администрация Новотитаровского с/п</t>
  </si>
  <si>
    <t>Факс Panasonic KX-FT 982RU-B (черный)</t>
  </si>
  <si>
    <t>Постановление администрации новоттаровского сельского поселения динского района № 564 от 22.06.2012</t>
  </si>
  <si>
    <t>22.11.2007</t>
  </si>
  <si>
    <t>Холодильник Ariston MP</t>
  </si>
  <si>
    <t xml:space="preserve">Шкаф </t>
  </si>
  <si>
    <t>Шкаф 2-х дверный (зам.главы О.А. Пройдисвет)</t>
  </si>
  <si>
    <t>31.12.2009</t>
  </si>
  <si>
    <t>Шкаф комбинированный (налог.отдел)</t>
  </si>
  <si>
    <t>Шкаф для одежды</t>
  </si>
  <si>
    <t>01.11.2010</t>
  </si>
  <si>
    <t xml:space="preserve">Шкаф офисный для документов </t>
  </si>
  <si>
    <t>Шкаф архивный  металлический для документов 290111</t>
  </si>
  <si>
    <t>18.12.2007</t>
  </si>
  <si>
    <t>Эл.холодильник Норд-214</t>
  </si>
  <si>
    <t>01.04.1996</t>
  </si>
  <si>
    <t>Системный блок i3-2100 3.1/P8H61-MX/4Gb DDR3 1600/video/ST500DM002/7280S/GZ-KX5B_400[110050][110298]</t>
  </si>
  <si>
    <t>Постановление администрации Новотитаровского сельского поселения Динского района № 730 от 05.09.2013</t>
  </si>
  <si>
    <t>Индикатор радиоактивности “РАДЭКС РД 1503”</t>
  </si>
  <si>
    <t>05.04.2013</t>
  </si>
  <si>
    <t>Системный блок i3-2100 3.1/P8H61-M LX2(/SI) 4Gb DDR3 1333/video/ST320DM000/7261S/Win7HB32/Office2003Basic/727-10_400[108713][109386]</t>
  </si>
  <si>
    <t>Факс Panasonic KX-FT982RU-W (белый) [103459]</t>
  </si>
  <si>
    <t>Сплит-система Quattroclima QV-F12 ЖКХ</t>
  </si>
  <si>
    <t>30.11.2012</t>
  </si>
  <si>
    <t>Шкаф для документов</t>
  </si>
  <si>
    <t>11.12.2012</t>
  </si>
  <si>
    <t>Ноутбук ACER Aspire AS5750G-2334G50Mnkk(LX.RMX01.011)Intel i3-2330/4G/500G/DVD-SMulti/15,6HD/NVGF540 1G/WiFi/Camera/Win7HB/black[107296] ТОРГИ</t>
  </si>
  <si>
    <t>Постановление администрации Новотитаровского сельского поселения Динского района № 1095 от 26.12.2013</t>
  </si>
  <si>
    <t>Принтер НР Laser Jet Pro P1102 A4</t>
  </si>
  <si>
    <t>Постановление администрации Новотитаровскогосельского поселения Динского района № 76 от 12.02.2014</t>
  </si>
  <si>
    <t>Cтол офисный (2 шт)</t>
  </si>
  <si>
    <t>шкаф плательный</t>
  </si>
  <si>
    <t>шкаф для документов (9 шт)</t>
  </si>
  <si>
    <t>Стол письменный (2 шт) (ФЭО)</t>
  </si>
  <si>
    <t>Системный блок i3-3240</t>
  </si>
  <si>
    <t>17.12.2013</t>
  </si>
  <si>
    <t>МФУ Canon i-SENSYS MF4410  принтер/копер/сканер (2 шт) (Архитектура и О. А. Пройдисвет)</t>
  </si>
  <si>
    <t>28.10.2013</t>
  </si>
  <si>
    <t xml:space="preserve">МФУ лазерное Canon i-SENSYS MF4550d  принтер/копер/сканер (Замира) </t>
  </si>
  <si>
    <t>Системный блок i-3 3220 (Бережная Л. И.)</t>
  </si>
  <si>
    <t>Постановление администрации Новотитаровского сельского поселения Диснкого района 229 от 11.04.2014</t>
  </si>
  <si>
    <t>Системный блок i-3 3240 (Замира)</t>
  </si>
  <si>
    <t>Светильник Тегас CH49K5 (19 шт)</t>
  </si>
  <si>
    <t>Постановление администрации Новотитаровского сельского поселения Динского района № 385 от 05.06.2014</t>
  </si>
  <si>
    <t>Монитор TFT 18.5 ASUS VS197DE (110954) (Сизова общ.отд.)</t>
  </si>
  <si>
    <t>Постановление администрации Новотитаровского сельского поселения Динского района 566 от 05.08.2014</t>
  </si>
  <si>
    <t>Шкаф архивный металический «Надежда» ШМС-1 (в 490*г*409, мм)</t>
  </si>
  <si>
    <t>Постановление администрации Новотитаровского сельского поселения Динского района № 605 от 14.08.2014</t>
  </si>
  <si>
    <t>Шкаф металлический для документов Практик SL-87Т(в870*ш460*г340мм;25кг) (2 шт.)</t>
  </si>
  <si>
    <t>Микроволновая печь Samsung ME83DR-W</t>
  </si>
  <si>
    <t xml:space="preserve">Ноутбук  (КНР) ASUS </t>
  </si>
  <si>
    <t>Стол рабочий</t>
  </si>
  <si>
    <t>Персональный компьютер(на платформе Intel) ЖКХ</t>
  </si>
  <si>
    <t>Постановление администрации Новотитаровского сельского поселения Динского района № 655 от 04.09.2014</t>
  </si>
  <si>
    <t>Ростовая кукла Козак</t>
  </si>
  <si>
    <t>Ростовая кукла Козачка</t>
  </si>
  <si>
    <t>Жесткий диск HDD 1TБ,SSD 8 ГБ, 3.5, 7200об/мин, 64МБ, SATA 6 Гбит/с, Seagate Desktor SSHD, ST1000DX001 (Гиренко)</t>
  </si>
  <si>
    <t>Постановление администрации Новотитаровского сельского поселения Динского района № 1034 от 29.12.2014</t>
  </si>
  <si>
    <t>Жесткий диск SSHD 1TБ,SSD 8ГБ,2.5,5400об/мин, 64МБ, SATA 6 Гбит/с, Seagate Laptop SSHD, ST1000LM014 (Грекова)</t>
  </si>
  <si>
    <t>Монитор Dell S2240L. 1920*1080.8M:1, 250cd/m6^2, HDMI.7ms,IPS,cеребристо-черный (Кожевникова)</t>
  </si>
  <si>
    <t>Ноутбук Lenovo IdeaPad Z5070, 59-432025, 15.6 (1920*1080), 4096, 500 SSHd, Intel Core i3-4030U (Омельченко)</t>
  </si>
  <si>
    <t>Стенд "Герои Советского Союза"</t>
  </si>
  <si>
    <t>Постановление администрации Новотитаровского сельского поселения Динского района № 446 от 19.05.2015</t>
  </si>
  <si>
    <t>Стенд "Звезда на памятник"</t>
  </si>
  <si>
    <t>монитор Dell E2214H, 1920*1080 (2 шт) (Барсова, Карпухина)</t>
  </si>
  <si>
    <t>ноутбук Lenovo B5070, 59-426220,15,6 (1366*768), 8192, 1000SSHD, Intel Core i5-4210U (Юристы)</t>
  </si>
  <si>
    <t>Постановление администрации Новотитаровского сельского поселения Динского района № 540 от 05.06.2015</t>
  </si>
  <si>
    <t>Ноутбук Lenovo IdeaPad,  Z710, 59-425241, 17,3 (Пройдисвет О. А.)</t>
  </si>
  <si>
    <t>Постановление администрации Новотитаровского сельского поселения Динского района № 901 от 07.10.2015</t>
  </si>
  <si>
    <t>Cтабилизатор Ресанта АСН-30</t>
  </si>
  <si>
    <t>Рулетка Vega LI50 c поверкой</t>
  </si>
  <si>
    <t>Джампер UPWING ADVANCE CZS100</t>
  </si>
  <si>
    <t>Джампер UPWING ADVANCE CZS90</t>
  </si>
  <si>
    <t>Джампер UPWING  TEENAGER CZS50</t>
  </si>
  <si>
    <t>Батут TRAMPOLINE 12</t>
  </si>
  <si>
    <t>Монитор Sumsung S23E200B 1920*1080 DVI 5ms LED черный (ФЭО)</t>
  </si>
  <si>
    <t>Постановление администрации Новотитаровского сельского поселения Динского района № 1235 от 24.12.2015</t>
  </si>
  <si>
    <t>Персональный компьютер MicroXperts G3220 подлинная Windows 7 Pro (2 шт)</t>
  </si>
  <si>
    <t>Персональный компьютер MicroXperts G3220 DVD+RW подлинная Windows 7 Pro</t>
  </si>
  <si>
    <t>Лестница</t>
  </si>
  <si>
    <t xml:space="preserve">Кресло офисное BRABIX EX-511 экокожа черное 530859 </t>
  </si>
  <si>
    <t>Сигнализатор загазованности СИКЗ-25</t>
  </si>
  <si>
    <t>Персональный компьютер MicroXperts IntelPremium G3220, RAM 2 Gb, HDD500GB,Win7+модуль памяти DIMM DDR3 2 Гб</t>
  </si>
  <si>
    <t>Постановление администрации Новотитаровского сельского поселения Динского района № 525 от 05.07.2016</t>
  </si>
  <si>
    <t>Внешний жесткий диск Western Digital My Passport Ultra USB, 3,0 2,5 черный</t>
  </si>
  <si>
    <t>Монитор Philips 227E6EDSD, 1920*1080 черный (ФЭО)</t>
  </si>
  <si>
    <t>ФотоловушкаFalkon Eye-FE AC200G (2 шт)</t>
  </si>
  <si>
    <t>Постановление администрации Новотитаровского сельского поселения Динского района № 614 от 02.08.2016</t>
  </si>
  <si>
    <t>Охранно-пожарная сигнализация (152) пристройка к зданию администрации</t>
  </si>
  <si>
    <t>12.05.2011</t>
  </si>
  <si>
    <t>Постановление администрации Новотитаровского сельского поселения Динского района № 519 от 16.05.2011</t>
  </si>
  <si>
    <t>Охранно-пожарная сигнализация (151) пристройка к зданию администрации</t>
  </si>
  <si>
    <t>Шкаф бухгалтерский металлический КБ-011 (в 680*ш 420*г 360,мм) (молодежка)</t>
  </si>
  <si>
    <t>Постанволение администрации Новотитаровского  сельского поселения Динского района № 822 от 18.10.2016</t>
  </si>
  <si>
    <t>МФУ Kyocera Ecosus Duplex белый/серый</t>
  </si>
  <si>
    <t>Офисное кресло СН 289 NEW (зеленый) (4 шт)</t>
  </si>
  <si>
    <t>Постановление администрации Новотитаровского сельского поселения Динского района № 955 от 29.11.2016</t>
  </si>
  <si>
    <t>Ель ствольная Альпийская с макушкой звезда</t>
  </si>
  <si>
    <t>Постановление администрации Новотитаровского сельского поселения Динского района № 11 от 19.01.2017</t>
  </si>
  <si>
    <t>Кресло оператора BRABIX HIT MG-300 с подлокотниками, экокожа, черное 530864</t>
  </si>
  <si>
    <t>Шкаф бухгалтерский металл. Сейфовый Практик SL-65T (2 шт)</t>
  </si>
  <si>
    <t>Внешний жесткий диск Toshiba USB 3,0 1 Tb черный</t>
  </si>
  <si>
    <t>Уличная система противопожарного видеонаблюдения</t>
  </si>
  <si>
    <t>Постановление администрации Новотитаровского сельского поселения Динского района № 78 от 09.03.2017</t>
  </si>
  <si>
    <t>Ноутбук Lenovo 300-15IBR (HD) Pentium №3710 (находится в КДО)</t>
  </si>
  <si>
    <t>Постановление администрации Новотитаровского сельского поселения Динского роайона № 177 от 26.05.2017</t>
  </si>
  <si>
    <t>Принтер Epson L805</t>
  </si>
  <si>
    <t>Шкаф книжный 2600*1080*300</t>
  </si>
  <si>
    <t>Стенд "Молодежь боевой славы"</t>
  </si>
  <si>
    <t>Меркурий 230 АR-03R 5(7.5)А 380В</t>
  </si>
  <si>
    <t>Рубеж ИВЭПР 12/5 исп.2*12 БР-Источник вторичного электропитания резервированный, 12В, ток 5А, металлический корпус под 2 АКБ по 12А/ч</t>
  </si>
  <si>
    <t>Дорожный контроллер ДК КД У-1 (2 шт)</t>
  </si>
  <si>
    <t>Постановление администрации Новотитаровского сельского поселения № 264 от 06.07.2017</t>
  </si>
  <si>
    <t>Светофор Т7 (6 шт)</t>
  </si>
  <si>
    <t>Каравай бутофорский</t>
  </si>
  <si>
    <t xml:space="preserve">Бытовой оверлок Janome 793D </t>
  </si>
  <si>
    <t>Внешний жесткий диск Toshiba USB 3.0 черный</t>
  </si>
  <si>
    <t>Постановление администрации Новотитаровского сельского поселения Динского района № 339 от 06.09.2017</t>
  </si>
  <si>
    <t xml:space="preserve">Монитор LG 21.5 22М38D черный </t>
  </si>
  <si>
    <t>Шкаф книжный  2300*700*300</t>
  </si>
  <si>
    <t>Сплит-система TOSOT-09</t>
  </si>
  <si>
    <t>Сплит-система TOSOT-12</t>
  </si>
  <si>
    <t>Схема газоснабжения НСП 2018-2023 гг</t>
  </si>
  <si>
    <t>Постановление администрации Новотитаровского сельского поселения Динского района № 126 от 06.04.2018</t>
  </si>
  <si>
    <t>Насос МС 30/70</t>
  </si>
  <si>
    <t>Насос МРСМ-41 (230)</t>
  </si>
  <si>
    <t>Насос СМ 125-80-315/4 с двигателем 22/1500</t>
  </si>
  <si>
    <t>Постановление администрации Новотитаровского сельского поселения Динского района от 03.09.2018 № 350</t>
  </si>
  <si>
    <t>Сетка футбольная</t>
  </si>
  <si>
    <t xml:space="preserve">МФУ Kyocera M2540DN(2шт) </t>
  </si>
  <si>
    <t>Ноутбук Aser Extensa black 15.6" FHD i3/6Gb/500Gb/W10 (Капралев)</t>
  </si>
  <si>
    <t>Системный блок i3/8Gb/240Gb+1Tb</t>
  </si>
  <si>
    <t xml:space="preserve">Системный блок i3-2100 3.1 </t>
  </si>
  <si>
    <t xml:space="preserve">Компьютер в сборе </t>
  </si>
  <si>
    <t>насос ЭЦВ 8-25- 125(2шт)</t>
  </si>
  <si>
    <t xml:space="preserve">Ноутбук Acer TM5760 (молодежь) </t>
  </si>
  <si>
    <t xml:space="preserve">Ноутбук Aser Aspire E5-576G-50NP Core i5 7200U/8Gb/SSD256Gb/nVidia GeForce 940MX  (Омельченко) 2Gb/15.6"/FHD(1920*1080)/Windows 10 Home/black/WiFi/BT/Cam.  </t>
  </si>
  <si>
    <t xml:space="preserve">Шкаф "Заря" </t>
  </si>
  <si>
    <t xml:space="preserve">Шкаф "Дельта" </t>
  </si>
  <si>
    <t xml:space="preserve">1130-200-0472 МS 180 Бензопила, шина R 40 см, цепь 63 РМ </t>
  </si>
  <si>
    <t xml:space="preserve">Почтовый ящик губернатора Garden JM-54/64(GREY) </t>
  </si>
  <si>
    <t xml:space="preserve">Мини степпер AS 1320 поворотный с эспандерами (до 100 кг) </t>
  </si>
  <si>
    <t>Эл. Счетчик Меркурий 234</t>
  </si>
  <si>
    <t>Постановление администрации Новотитаровского сельского послеения Динского района № 223 от 04.06.2019</t>
  </si>
  <si>
    <t>Выключатель нагрузки 10/630А</t>
  </si>
  <si>
    <t>Мотокоса GSB 230-2  (2 шт)</t>
  </si>
  <si>
    <t>Involight HZ600-дым машина с эффектом тумана (Fazer) 600 Вт</t>
  </si>
  <si>
    <t>Шкаф 1850*1020 корпус ЛДСП, фасад стекло прозрачное 4мм, с обработкой</t>
  </si>
  <si>
    <t>25 000,00</t>
  </si>
  <si>
    <t>Накопитель SSD Samsung 1Tb 860 EVO</t>
  </si>
  <si>
    <t>Заборное панельное ограждение из 13 секций (во дворе администрации)</t>
  </si>
  <si>
    <t>Постановление администрации Новотитаровского сельского поселения Динского района № 545 от 08.07.2016</t>
  </si>
  <si>
    <t>Ограждение из 15 декор.секций, 37,5 кв.м</t>
  </si>
  <si>
    <t>01.01.1992</t>
  </si>
  <si>
    <t>Телевизор ColdStar22</t>
  </si>
  <si>
    <t>Кассета КРН-2,1 (в сборе с шерстернями и осями)</t>
  </si>
  <si>
    <t xml:space="preserve">Проектор Vivitek DS26 белый </t>
  </si>
  <si>
    <t>Стол офисный (2 шт)</t>
  </si>
  <si>
    <t>МБУК "Культурно-досуговое объединение"</t>
  </si>
  <si>
    <t>Behringer фейдер 45мм для DJ пультов (308)</t>
  </si>
  <si>
    <t>DINACORD POWERMATE 1000 микшерный пульт (300)</t>
  </si>
  <si>
    <t>JBL JRX115 двухполосная акустическая система 15+1 (301)</t>
  </si>
  <si>
    <t>JBL JRX115 двухполосная акустическая система 15+1 (302)</t>
  </si>
  <si>
    <t>25.09.
2008</t>
  </si>
  <si>
    <t>JBL JRX115 двухполосная акустическая система 15+1 (303)</t>
  </si>
  <si>
    <t>JBL JRX115 двухполосная акустическая система 15+1 (304)</t>
  </si>
  <si>
    <t>JBL JRX128S сабвуфер LF-18 (305)</t>
  </si>
  <si>
    <t>JBL JRX128S сабвуфер LF-18, (306)</t>
  </si>
  <si>
    <t>SV Light SD031B лазерный прибор (298)</t>
  </si>
  <si>
    <t>SV Light SD053B лазерный прибор (299)</t>
  </si>
  <si>
    <t>Акустическая система ALTO MS18S (325)</t>
  </si>
  <si>
    <t>Акустическая система ALTO MS18S (326)</t>
  </si>
  <si>
    <t>Ак.система Microlab Solo (344)</t>
  </si>
  <si>
    <t>Барабан OMEGA (347)</t>
  </si>
  <si>
    <t>Бонги /350/</t>
  </si>
  <si>
    <t>Боковые кулисы для сцены (№90)</t>
  </si>
  <si>
    <t>Постановление администрации Новотитаровского сельского поселения Динского района № 162 от 03.03.2009</t>
  </si>
  <si>
    <t>Гитара Samick LPJ31/VS бас 20л</t>
  </si>
  <si>
    <t>Джембе деревянный 12»супер натуральный»  
/354/</t>
  </si>
  <si>
    <t>Диск жесткий внешний VERBATIM Stor'n'Go 500 Гб 2,5" USB, серебристый</t>
  </si>
  <si>
    <t>Постановление админстрации Новотитаровского сельского поселения Динского района № 258 от 30.03.2012</t>
  </si>
  <si>
    <t>Дорожка 1,2 м (№91)</t>
  </si>
  <si>
    <t>Ель «Уральская» 8 м</t>
  </si>
  <si>
    <t>Постановление администрации Новотитаровского сельского поселения Динского района № 1274 от 15.12.2011</t>
  </si>
  <si>
    <t>Елка искусственная</t>
  </si>
  <si>
    <t>Звукоусилительный аккусический комплект с микшерным пультом 400 ВТ</t>
  </si>
  <si>
    <t>Инвертор Калибр 165 А</t>
  </si>
  <si>
    <t>Постановление администрации Новотитаровского сельского поселения Динского района № 447 от 23.05.2012</t>
  </si>
  <si>
    <t>Каркас для сцены</t>
  </si>
  <si>
    <t>Контейнер под ТБО с крышкой</t>
  </si>
  <si>
    <t>Постановление администрации Новотитаровского сельского поселения Динского района № 980 от 08.10.2012</t>
  </si>
  <si>
    <t>Коробка Proel EBN2408кабелем 24вх/8вых(296)</t>
  </si>
  <si>
    <t>Конфетти машина INVOLIGHT SL-2401 (342)</t>
  </si>
  <si>
    <t>Контроллер EURO DJ BK-60 (333)</t>
  </si>
  <si>
    <t>Кроссовер ALTO ALTODRIVE 3.4-цифровой (328)</t>
  </si>
  <si>
    <t>Кулиса для авансцены (98)</t>
  </si>
  <si>
    <t>Лазер FLYING 095RG-2 (335)</t>
  </si>
  <si>
    <t xml:space="preserve">Лестница </t>
  </si>
  <si>
    <t>Мегафон 20 Вт, сирена «Roxton» (312)</t>
  </si>
  <si>
    <t>Микрофон SHURE SM48-LC (338)</t>
  </si>
  <si>
    <t>Микрофон настольный для конференций, с кнопкой включения PROAUDIO CCM-58</t>
  </si>
  <si>
    <t>Постановление администрации Новотитаровского сельского поселения Динского района № 232 от 22.03.2012</t>
  </si>
  <si>
    <t>Мишкер.с усил. ALTO APM80.1000 (343)</t>
  </si>
  <si>
    <t>Одежда для сцены к\т</t>
  </si>
  <si>
    <t>Покр.рез. Фешион Стар 300/4/беж</t>
  </si>
  <si>
    <t>Рек стойка/12 с накл.+ 8прям./на колесах</t>
  </si>
  <si>
    <t>Свет. Приборы PRLighting PILOT 150 (320)</t>
  </si>
  <si>
    <t>Свет. Приборы PRLighting PILOT 150 (321)</t>
  </si>
  <si>
    <t>Свет.прибор PR Lighting PILOT 150 (331)</t>
  </si>
  <si>
    <t>Свет.прибор PR Lighting PILOT 150 (332)</t>
  </si>
  <si>
    <t>Свет.прибор MARTIN Ego X6 (334)</t>
  </si>
  <si>
    <t>Свет.прибор ACME LED-256ASTRO (337)</t>
  </si>
  <si>
    <t>Светодиодная «СЕТЬ» 2*3м, 400 диодов, ч/пр, в/з СИНИЙ (с контр) (12 шт.)</t>
  </si>
  <si>
    <t>Стабилизатор напряжения 10 квт</t>
  </si>
  <si>
    <t xml:space="preserve">Стенд-Афиша (279)                                                                                                                                                                                    </t>
  </si>
  <si>
    <t>Стенд (283)</t>
  </si>
  <si>
    <t>Стол письменный (№252)</t>
  </si>
  <si>
    <t>Стол офисный №4</t>
  </si>
  <si>
    <t>Свитчер Involight SC12C (336)</t>
  </si>
  <si>
    <t>Тележка двуколесная КГ-250/22428/к-т (3)</t>
  </si>
  <si>
    <t>Тележка уборочная 2-съемных ведра 25 л, мех.отжим, AF072</t>
  </si>
  <si>
    <t>Постановление администрации Новотитаровского сельского поселения Динского района № 258 от 30.03.2012</t>
  </si>
  <si>
    <t>Тарелки SABIAN B8 First Pack 45001</t>
  </si>
  <si>
    <t>Трибуна для выступлений с гербом</t>
  </si>
  <si>
    <t>Тумба для аппаратуры</t>
  </si>
  <si>
    <t>Тумба ТВ «Модерн» (№244)</t>
  </si>
  <si>
    <t>Урна маллич., размером 350*350*4502 шт.(№46,47)</t>
  </si>
  <si>
    <t>Усил.РА-4000 Inter-M 120 Вт, 6 микр./лин.вх.</t>
  </si>
  <si>
    <t xml:space="preserve">Ударная установка SONOR F 507 Stage 1 </t>
  </si>
  <si>
    <t>Усилитель PEAVEY CS3000 (307)</t>
  </si>
  <si>
    <t>Усилитель мощности «ALTO» MAC2,4 (313)</t>
  </si>
  <si>
    <t>Усилитель EUROSOUND D-1200 A (327)</t>
  </si>
  <si>
    <t>Усилитель гитарный /345/</t>
  </si>
  <si>
    <t>Ферма для световых приборов</t>
  </si>
  <si>
    <t>Фотокамера цифровая SONY – DSC S700 + сумка + карта памяти (318)</t>
  </si>
  <si>
    <t>Центральный занавес для сцены (№89)</t>
  </si>
  <si>
    <t xml:space="preserve">Шкаф с антресолью </t>
  </si>
  <si>
    <t>Шкаф 2-х дверный (282)</t>
  </si>
  <si>
    <t>Шкаф металлический офисный НАДЕЖДА ШМС-9 (в 1850*ш379*г452мм)</t>
  </si>
  <si>
    <t>Шторы для зала (116-119) 4шт.</t>
  </si>
  <si>
    <t>Швейная машинка NEW HOME NH 1414 (286)</t>
  </si>
  <si>
    <t>Экран Scren Media SMWM</t>
  </si>
  <si>
    <t>Эл. гитара с педалью</t>
  </si>
  <si>
    <t>Электрический механизм управления шторами</t>
  </si>
  <si>
    <t>Электростанция Elemax SH 2900-RA</t>
  </si>
  <si>
    <t>EURO DJ BM ProS- генератор мыльных пузырей 300 Вт высокая производительность, серебристый</t>
  </si>
  <si>
    <t>INVLIGH SM 1000 — ГЕНЕРАТОР СНЕГА 1000 вТ</t>
  </si>
  <si>
    <t>Микрофон ОКТАВА МК-012-01 стерео-пара черн.корпус</t>
  </si>
  <si>
    <t>LTV-DVR-0830-HV 8 канальный цифровой триплексный видеорегистратор, 4 аудиоканала,Н.264</t>
  </si>
  <si>
    <t xml:space="preserve">Монитор Samsung S19B300N,1366x768, 1000:,250cd/m 2, 5ms, LED, черный </t>
  </si>
  <si>
    <t>LTV-DVR-0450-HV4-канальный цифровой триплексный видеорегистратор, 1 аудиоканал, H.264, разрешение и скорость записи: CIF: 25к/с, 4 CIF:12 к/с на канал, 2 вых на монитор (BNC+VGA), 1HDD диск SATA, x2 USB, Ethernet, питание 12В (DC)</t>
  </si>
  <si>
    <t>Монитор Samsung S19B300N, 1366x768, 1000:1, 250 cd/m2, 5ms, LED, черный</t>
  </si>
  <si>
    <t>Изготовление м/конструкций сценической площади</t>
  </si>
  <si>
    <t>Лестница трансформер 4/6</t>
  </si>
  <si>
    <t>Арка садовая со скамьей PARK</t>
  </si>
  <si>
    <t>Холодильник Атлант 2822-80</t>
  </si>
  <si>
    <t>Стол-тумба (5 шт)</t>
  </si>
  <si>
    <t>Ель(сосна) 300 см  искусств.</t>
  </si>
  <si>
    <t>Микшер BEHRINGER PMP 980S EUROPOWER</t>
  </si>
  <si>
    <t>Постановление администрации Новотитаровскогос елського поселения Динского района № 82 от 14.02.2014</t>
  </si>
  <si>
    <t>Микрофон PROAUDIO DRUM SET-6 комплект для подзвучки барабанов</t>
  </si>
  <si>
    <t>Тарелки ZILJIAN PLANET Z набор тарелок</t>
  </si>
  <si>
    <t>Педаль GIBRALTAR 3311DB "кардан" двойная педаль для барабана</t>
  </si>
  <si>
    <t xml:space="preserve">Дюралайт LEDD2 цвет. Светодиод.л.50м </t>
  </si>
  <si>
    <t>Дюралайт D4,LED, III-кт,котр.,100м</t>
  </si>
  <si>
    <t>Цифровая камера NIKON D32000 Kit</t>
  </si>
  <si>
    <t>Эквалайзер DBX 1231</t>
  </si>
  <si>
    <t>Акуст. Система BEHRINGER B212D (2 шт)</t>
  </si>
  <si>
    <t>Акуст. Система WEILETON QT-115 (2 шт)</t>
  </si>
  <si>
    <t>Постановление администрации Новотитаровского сельского поселения Динского района № 386 от 05.06.2014</t>
  </si>
  <si>
    <t>Дорожка Лагуна/Диана D017Y зеленая/Меринос(LAGUNA d017,1*30,R,GR)</t>
  </si>
  <si>
    <t>Кресло руководителя "Diplomat", черное С-11,ш/к 33761</t>
  </si>
  <si>
    <t>Юбки кубанские (2шт)</t>
  </si>
  <si>
    <t>Постановление администрации Новотитаровского сельского поселения Динского района № 884 от 24.11.2014</t>
  </si>
  <si>
    <t>Молодежный костюм "Барабанщицы" (12шт)</t>
  </si>
  <si>
    <t>Постановление администрации Новотитаровского сельского поселения Динского района № 980 от 16.12.2014</t>
  </si>
  <si>
    <t>Тарелка TURKISH-C16 Crash 16</t>
  </si>
  <si>
    <t>Постановление администрации Новотитаровского сельского поселения Динского района № 1007 от 23.12.2014</t>
  </si>
  <si>
    <t>Акуст. Система JBL JRX215(2шт)</t>
  </si>
  <si>
    <t>Гусарки женские танцевальные (белые) 12 шт</t>
  </si>
  <si>
    <t>Постановление администрации Новотитаровского сельского поселения Динского айона № 841 от 18.09.2015</t>
  </si>
  <si>
    <t>Кресло офисное BRABIX EX-511, экокожа, черное</t>
  </si>
  <si>
    <t>Кроссовер DBX 234 XS</t>
  </si>
  <si>
    <t>Постановление администрации Новотитаровского сельского поселения динского района 3 902 от 07.10.2015</t>
  </si>
  <si>
    <t>Cапоги женские  сценические (белые) (4шт)</t>
  </si>
  <si>
    <t>П/Сапоги хоровые женские на молнии (белые) (5 шт)</t>
  </si>
  <si>
    <t>Постановление администрации Новотитаровского сельского поселения Динского района № 1234 от 24.12.2015</t>
  </si>
  <si>
    <t>Стойка для акустической системы</t>
  </si>
  <si>
    <t>Постановление администрации Новотитаровского сельского поселения Динского района № 47 от 29.01.2016</t>
  </si>
  <si>
    <t>Котел газовый Пантера 30 КТV 2 шт</t>
  </si>
  <si>
    <t>Комплект коаксиальный d 60/100-0.75 2шт</t>
  </si>
  <si>
    <t>Специализированный контейнер для сбора, хранения и транспортировки отработанных  ртутьсодержащих ламп (1200*450мм)</t>
  </si>
  <si>
    <t>Постановление администрации новотитаровского сельского поселения динского района № 272 от 25.03.2016</t>
  </si>
  <si>
    <t xml:space="preserve">Стенд информационный </t>
  </si>
  <si>
    <t>Звуковая карта M-Audio M-Track Eight</t>
  </si>
  <si>
    <t>Микрофонная радиосистема VOCOPRO UHF5800 HH 4 микрофона</t>
  </si>
  <si>
    <t>Стол на 4 персоны</t>
  </si>
  <si>
    <t>Постановление администрации Новотитаровского сельского поселения Динского района № 831 от 20.10.2016</t>
  </si>
  <si>
    <t>Фен CENTEK 5000</t>
  </si>
  <si>
    <t>Наушники AKG K99</t>
  </si>
  <si>
    <t>Постановление администрации Новотитаровского сельского поселения Динского района № 957 от 29.11.2016</t>
  </si>
  <si>
    <t>Тактильно рельефно-точечные таблички с азбукой "Брайля" 300*400 мм</t>
  </si>
  <si>
    <t>Мнемосхема с защитным покрытием 470*610 мм без крепления</t>
  </si>
  <si>
    <t>Микрофонная радиосистема INVOTONE WM220H (2шт)</t>
  </si>
  <si>
    <t>Дрель ударная 600Вт 0-2800 об/мин GSB 13RE Bosh</t>
  </si>
  <si>
    <t>Постановление администрации Новотитаровского сельского поселения Диснкого района № 09 от 19.01.2017</t>
  </si>
  <si>
    <t>Диск жесткий внешний А-DATA NH13 500GB 2,5 алюминий/пластик</t>
  </si>
  <si>
    <t>SHURE SM57-LCE-динамический кардиоидный, инструментальный микрофон</t>
  </si>
  <si>
    <t>Постановление администрации Новотитаровского сельского поселения Динского района № 81 от 13.03.2017</t>
  </si>
  <si>
    <t>ALTO HPA6-канальный микшер-усилитель для наушников. Общий стереовход, 6 прямых стереовходов с независимыми регулировками для индивидуального мониторинга, до 18 подключаемых наушников, возможность каскадирования</t>
  </si>
  <si>
    <t>OnStage 164100-мультикор 16*4 длина 30,5м</t>
  </si>
  <si>
    <t>Шуруповерт аккумуляторный 14,4В, 2 аккум. PSR 14,4 Bosch</t>
  </si>
  <si>
    <t>Прожектор диодный 150Кв 6500К IP65 Лик (6шт)</t>
  </si>
  <si>
    <t>Постановление администрации Новотитаровского сельского поселения Динского района № 340 от 06.09.2017</t>
  </si>
  <si>
    <t>SHURE BLX24E/B58 KЗЕ 606-638 МНz двухантенная «вокальная» радиосистема капсюлем динамического микрофона-BETA 58 (4 шт)</t>
  </si>
  <si>
    <t>110 000,00</t>
  </si>
  <si>
    <t>Involight FM 1500-дым машина 1500Вт, радио ДУ</t>
  </si>
  <si>
    <t xml:space="preserve">17.3 Ноутбук  НР 17-х109ur М440 4 Gb </t>
  </si>
  <si>
    <t>Постановление администрации новотитаровского сельского поселения динского района № 29 от 30.01.2018</t>
  </si>
  <si>
    <t>SHURE SE215-CL наушники внутриканальные (наушники вставные) с одним драйвером,прозрачные,отсоединяемый кабель,арт. А044220</t>
  </si>
  <si>
    <t>Постановление администрации Новотитаровсого сельского поселения Динского района № 32 от 30.01.2018</t>
  </si>
  <si>
    <t>Celestion G12M Greenback (T1221) динамик для гитарных комбо (4 шт)</t>
  </si>
  <si>
    <t xml:space="preserve">Behringer X1832USB-микшер,6монов,4 стерео,3AUX шины,процесс эффектов,3Dэквалайзе  </t>
  </si>
  <si>
    <t>Постановление администрации Новотитаровского сельского поселения Динского района от 08.02.2019 № 48</t>
  </si>
  <si>
    <t>EUROSOUND BBR-215A активная акустическая система (2шт)</t>
  </si>
  <si>
    <t xml:space="preserve">Стойка/подставка TAMA HC73 наклонная подставка для тарелки </t>
  </si>
  <si>
    <t xml:space="preserve">Двухантенная вокальная радиосистема"SHURE" PGX24/PG58 </t>
  </si>
  <si>
    <t xml:space="preserve">Двухканальная беспроводная система с "SHURE" PGX288/PG58 </t>
  </si>
  <si>
    <t xml:space="preserve">Перфоратор </t>
  </si>
  <si>
    <t xml:space="preserve">Шкаф 1дверный </t>
  </si>
  <si>
    <t xml:space="preserve">Шкаф 2 дверный  </t>
  </si>
  <si>
    <t xml:space="preserve">Шкаф 2013г (2шт) </t>
  </si>
  <si>
    <t>11 556,00</t>
  </si>
  <si>
    <t xml:space="preserve">Утюг Philips 2905  </t>
  </si>
  <si>
    <t xml:space="preserve">Диван Аполлон </t>
  </si>
  <si>
    <t>PROCBET BAR LED 24-4 RGBW-BAR/24 шт. светодиодов по 4 Вт (2шт)</t>
  </si>
  <si>
    <t>23 000,00</t>
  </si>
  <si>
    <t>Постановление администрации Новотитаровского сельского поселения Динского района № 222 от 04.06.2019</t>
  </si>
  <si>
    <t>Yamaha DBR15-активная 2-х полос.АС (акустическая система)</t>
  </si>
  <si>
    <t>44 900,00</t>
  </si>
  <si>
    <t>Electro-Voice ELX215- акуст. Система 2-полос., пассивная, 2*15, цвет черный (4шт)</t>
  </si>
  <si>
    <t>160 000,00</t>
  </si>
  <si>
    <t xml:space="preserve">ELECTRO-VOICE EKX-18SP-EU-активный сабвуфер (2шт) </t>
  </si>
  <si>
    <t>DBX DRIVERAC PA2 – спикер процессор 2-входа /6 выходов с функциями кроссовера, лимитера, компрессора, автоэквализации, подавления обратной связи, параметрического эквалайзера (вход) и графического 28 полос (выход), синтезатор субгармоник</t>
  </si>
  <si>
    <t>32 000,00</t>
  </si>
  <si>
    <t>Yamaha PX10-усилитель мощности, встроенный цифровой процессор, 2*1000 Вт (2шт)</t>
  </si>
  <si>
    <t>PROCBET BAR LED 24-4 RGBW-BAR/24 шт. светодиодов по 4 Вт (3 шт)</t>
  </si>
  <si>
    <t>33 858,00</t>
  </si>
  <si>
    <t>SHURE BLX- радиосистема головная с гарнитурой (2 шт)</t>
  </si>
  <si>
    <t>Постановление администрации Новотитаровского сельского поселения Динского района № 56 от 11.02.2020</t>
  </si>
  <si>
    <t>Всего:</t>
  </si>
  <si>
    <t xml:space="preserve">МБУК "Библиотечное объединение" </t>
  </si>
  <si>
    <t>Библиотечный фонд на 01.01.04 г.</t>
  </si>
  <si>
    <t>Библиотечный фонд за 
2003 г. (99 экз.)</t>
  </si>
  <si>
    <t>Библиотечный фонд за 
2003 г.</t>
  </si>
  <si>
    <t>Библиотечный фонд за 
2003 г.(99 экз.)</t>
  </si>
  <si>
    <t>Библиотечный фонд за
 2003 г.</t>
  </si>
  <si>
    <t>Библиотечный фонд за 
2004 г.</t>
  </si>
  <si>
    <t>Библиотечный фонд за 
2005 г.</t>
  </si>
  <si>
    <t>Библиотечный фонд за 
2006 г.</t>
  </si>
  <si>
    <t>Библиотечный фонд ноябрь 2007 г./Лань-Юг-краев.ср-ва/ (31 экз.)</t>
  </si>
  <si>
    <t>Библиотечный фонд с июня по ноябрь 2007г /центр. ср./ (33 экз.)</t>
  </si>
  <si>
    <t>Библиотечный фонд с июня по ноябрь 2007г. /центр. Ср-ва/ (56 экз.)</t>
  </si>
  <si>
    <t>Библиотечный фонд с июня по ноябрь 2007г. /центр. Ср-ва/ (6экз.)</t>
  </si>
  <si>
    <t>Библиотечный фонд с июня по ноябрь 2007 года(центр.ср-ва) (4 экз.)</t>
  </si>
  <si>
    <t>Библиотечный фонд с июня по ноябрь 2007 года( центр.ср-ва) (8 экз.)</t>
  </si>
  <si>
    <t>Библиотечный фонд с июня по ноябрь 2007 года(центр.ср-ва)  (3 экз.)</t>
  </si>
  <si>
    <t>Библиотечный фонд с июня по ноябрь 2007 года(центр.ср-ва)</t>
  </si>
  <si>
    <t>Библиотечный фонд с июня по ноябрь 2007 г.
/центр.ср-ва/ (43 экз.)</t>
  </si>
  <si>
    <t>Библиотечный фонд с июня по ноябрь 2007 г.
/центр.ср-ва/</t>
  </si>
  <si>
    <t>Библиотечный фонд с июня по ноябрь 2007 г.
/центр.ср-ва/ (58 экз.)</t>
  </si>
  <si>
    <t>Библиотечный фонд за декабрь/Лань/</t>
  </si>
  <si>
    <t>Библиотечный фонд за декабрь/Лань/ (15 экз.)</t>
  </si>
  <si>
    <t>Библиотечный фонд за декабрь /Лань/ (8 экз.)</t>
  </si>
  <si>
    <t>Библиотечный фонд Пуш. и бр. Игнат. по накл-8022, 7922, 8072, 7972 за декабрь 2007 г. (51 экз.)</t>
  </si>
  <si>
    <t>Библиотечный фонд Пуш. и бр. Игнат. по накл-8022, 7922, 8072, 7972 за декабрь 2007г.(40 экз.)</t>
  </si>
  <si>
    <t>Библиотечный фонд Пуш. и бр.Игнат. по накл-8022, 7922, 8072, 7972  за декабрь 2007 г. (7 экз.)</t>
  </si>
  <si>
    <t>Библиотечный фонд Пуш. и  бр.Игнат./изв. 121Б, 172б/ декабрь2007г.(4 экз.)</t>
  </si>
  <si>
    <t>Библиотечный фонд Пуш. и бр. Игнат./изв.121б, 172б/  декабрь 2007г.  (3 экз.)</t>
  </si>
  <si>
    <t>Библиотечный фонд за май 2007 г.</t>
  </si>
  <si>
    <t xml:space="preserve">Библиотечный фонд за май 2007
</t>
  </si>
  <si>
    <t>Библиотечный фонд с МПБ/мест.бюдж./ 2007-в</t>
  </si>
  <si>
    <t>Библиотечный фонд с МПБ/мест.бюджет/ 2007-г</t>
  </si>
  <si>
    <t xml:space="preserve">Библиотечный фонд перед.с МПБ /мест.бюдж./2007-д
</t>
  </si>
  <si>
    <t xml:space="preserve">Библиотечный фонд с МПБ/центр.ср.за 2006г./ </t>
  </si>
  <si>
    <t>Библиотечный фонд с МБП/центр.ср.за 2006г./</t>
  </si>
  <si>
    <t xml:space="preserve">Библиотечный фонд с МПБ / центр.ср-ва за 2006г./
</t>
  </si>
  <si>
    <t>Библиотечный фонд перед. с МПБ/ центр.ср./ 2007-и</t>
  </si>
  <si>
    <t>Библиотечный фонд перед. С МПБ/центр.ср-ва/ 2007-к</t>
  </si>
  <si>
    <t>Библиотечный фонд перед. с МПБ /центр.ср-ва/2007-л</t>
  </si>
  <si>
    <t>Библиотечный фонд 2008 г /центр.ср-ва (16экз.)</t>
  </si>
  <si>
    <t>Библиотечный фонд  2 пол.2008 г/центр.ср-ва (33245,10), (141экз.)</t>
  </si>
  <si>
    <t>Библиотечный фонд .2008 г /фед.ср-ва (114 экз.)</t>
  </si>
  <si>
    <t>Библиотечный фонд 2008 г /центр.ср-ва/дар (210) (9экз.)</t>
  </si>
  <si>
    <t>Библиотечный фонд 2008 г /центр.ср-ва/дар (398)</t>
  </si>
  <si>
    <t>Библиотечный фонд 2008 г /мест.бюд./</t>
  </si>
  <si>
    <t>Библиотечный фонд 2008 г /мест.бюд./ (65 экз.)</t>
  </si>
  <si>
    <t>Библиотечный фонд перед. с МПБ /фед..ср./ 2008 ноя (34 экз.)</t>
  </si>
  <si>
    <t>Библиотечный фонд перед. с МПБ /центр..ср./ 2008 2 пол (23121,84) (165 экз.)</t>
  </si>
  <si>
    <t>Библиотечный фонд перед. с МПБ /центр..ср./ 2008 окт. (3515,16) (20 экз.)</t>
  </si>
  <si>
    <t>Библиотечный фонд /центр.ср-ва/ 2 полугодие 2008 г дар (99)</t>
  </si>
  <si>
    <t>Библиотечный фонд перед. с МПБ /фед.ср./ 200 
(21 экз.)8 ноя (4203,39)</t>
  </si>
  <si>
    <t>Библиотечный фонд перед. с МПБ /центр..ср./ 2008 2 п/г (5466,21) (32 экз.)</t>
  </si>
  <si>
    <t>Библиотечный фонд перед. с МПБ /центр..ср./ 2008 окт. (1726) (9 экз.)</t>
  </si>
  <si>
    <t>Библ.фонд за 2009/Лань/ (127 экз.)</t>
  </si>
  <si>
    <t>Библиотечный фонд 2009 /Лань/ (195 экз.)</t>
  </si>
  <si>
    <t>Библ.фонд.2009/Лань/ 
(44 экз.)</t>
  </si>
  <si>
    <t>Библ.фонд. за 2009г./фед. Ср-ва/ 135 экз.</t>
  </si>
  <si>
    <t>Библ.фонд.2009/Фед.ср-ва/ 69 экз.</t>
  </si>
  <si>
    <t>Библ.фонд. за 2009г., 23 шт.</t>
  </si>
  <si>
    <t>Библ.фонд. за 2009, 50 штук</t>
  </si>
  <si>
    <t>Библ.фонд.2009, 51 шт. НОЯБРЬ</t>
  </si>
  <si>
    <t>Библ.фонд.2009г., 11шт.</t>
  </si>
  <si>
    <t>Библ.фонд.2009г., 9шт./ноябрь/</t>
  </si>
  <si>
    <t>Библ.фонд.2009/цент.ср-ва/, 2шт.</t>
  </si>
  <si>
    <t>Библ.фонд.2009, 40штук, НОЯБРЬ</t>
  </si>
  <si>
    <t>Библ.фонд с МПБ / центр. ср-ва за 2009г./ 9шт.</t>
  </si>
  <si>
    <t>Библ.фонд.2009, /цент.ср-ва/</t>
  </si>
  <si>
    <t>Библ.фонд.2009, /центр.ср-ва/</t>
  </si>
  <si>
    <t>Библ.фонд.2009,(83 шт.) /центр.ср-ва/</t>
  </si>
  <si>
    <t>Библ.фонд.2009, 
/центр.ср-ва/</t>
  </si>
  <si>
    <t>Библ.фонд. с МПБ/центр. ср-ва за 2009г./2шт.</t>
  </si>
  <si>
    <t>Библ.фонд.перед. с МПБ/центр.ср-ва за 2009г./ 13шт.</t>
  </si>
  <si>
    <t>Библ.фонд.перед.с МПБ/центр. ср. за 2009г./
2 шт.</t>
  </si>
  <si>
    <t>Библ.фонд. перед. С МПБ /центр.ср. за 2009г./2 шт.</t>
  </si>
  <si>
    <t>Библ.фонд.перед.с МПБ /центр.ср-ва за 2009г. / 2шт.</t>
  </si>
  <si>
    <t>Библ.фонд. с МПБ/центр.ср. за 2009г./15 шт.</t>
  </si>
  <si>
    <t>Библ.фонд с МПБ/ центр.ср-ва за 2009г./86 штук</t>
  </si>
  <si>
    <t>Библ.фонд.перед с МПБ /фед.ср-ва за 2009г./ 25шт.</t>
  </si>
  <si>
    <t>Библиотечный фонд на электронных носителях 
(20 экз.)</t>
  </si>
  <si>
    <t>поменять стоимость</t>
  </si>
  <si>
    <t>Библиотечный фонд 2010 г. 220шт./апрель 2010/</t>
  </si>
  <si>
    <t>Библиотечный фонд на электронных носителях
 (12 штук)</t>
  </si>
  <si>
    <t>Библиотечный фонд 2010г.(386шт.) 89 экз./апрель 2010/</t>
  </si>
  <si>
    <t>Библиотечный фонд 2010г. 386 шт./апрель 2010/</t>
  </si>
  <si>
    <t>Библ.фонд 2010г 11шт/июль 2010/</t>
  </si>
  <si>
    <t>Постановление администрации Новотитаровского сельского поселения Динского района № 464 от 27.04.2011</t>
  </si>
  <si>
    <t>Библ.фонд 2010г 130шт /декабрь2010/</t>
  </si>
  <si>
    <t>Библ.фонд Пуш. и бр. Игнат. 16шт.по пр60 от 21.12.2010</t>
  </si>
  <si>
    <t>Библ.фонд Пуш. и бр. Игнат.8шт. По пр59 от 21.12.2010</t>
  </si>
  <si>
    <t>Библ.фонд.с МУК «МПБ МО инской район» 2010/1 полугодие/ 2 шт.</t>
  </si>
  <si>
    <t>Библ.фонд.с МУК «МПБ МО Динской район» 2010/дек/ 3 шт.</t>
  </si>
  <si>
    <t>Библ.фонд. 2010Г 150шт/декабрь 2010/</t>
  </si>
  <si>
    <t>Библ.фонд 2010 2шт/июль 2010/</t>
  </si>
  <si>
    <t>Библ.фонд 2010г 49шт./ноябрь 2010/</t>
  </si>
  <si>
    <t xml:space="preserve">Библ.фонд.перед с МУ «МПБ МО Динской район» 2010/дек/ </t>
  </si>
  <si>
    <t>Библ.фонд.перед с МУ «МПБ МО Динской район» 2010/дек/ 1 полугодие 3 шт.</t>
  </si>
  <si>
    <t>Библ.фонд Пуш. и бр. Игнат.15шт. По пр60 от 21.12.2010</t>
  </si>
  <si>
    <t>Библ.фонд Пуш. и бр. Игнат.16шт. По пр59 от 21.12.2010</t>
  </si>
  <si>
    <t>Библ.фонд 2010г 100шт/ноябрь 2010/</t>
  </si>
  <si>
    <t>Библ.фонд 2010г 2шт/июль 2010/</t>
  </si>
  <si>
    <t>Библ.фонд 2010г 44шт/декабрь 2010/</t>
  </si>
  <si>
    <t>Библ.фонд перед с МУ «МПБ МО Динской район»/2010 1 полугодие 2шт.</t>
  </si>
  <si>
    <t>Библ.фонд Пуш. и бр. Игнат./3шт. По пр59 от 21.12.2010</t>
  </si>
  <si>
    <t>Библ.фонд Пуш. и бр. Игнат./5шт. По пр60 от 21.12.2010</t>
  </si>
  <si>
    <t>Библиотечный фонд от б-ки им. А.С.Пушкина (5 экз)</t>
  </si>
  <si>
    <t>Библиотечный фонд по программе "Культура Кубани" (58 экз.)</t>
  </si>
  <si>
    <t>Книга «Летопись земли Динской» (10 штук)</t>
  </si>
  <si>
    <t>Постановление администрации Новотитаровского сельского поселения Диснкого района № 1320 от 23.12.2011</t>
  </si>
  <si>
    <t>Книги по договору дарения 4шт.</t>
  </si>
  <si>
    <t>Книги центральные средства 6 шт.</t>
  </si>
  <si>
    <t>Книжный фонд (книги- «Радуга сердца», 2шт.</t>
  </si>
  <si>
    <t>Книжный фонд (книги- «Радуга сердца»</t>
  </si>
  <si>
    <t>Кубанская библиотека том 7</t>
  </si>
  <si>
    <t>Стол библиотекаря (34)</t>
  </si>
  <si>
    <t>Стенд для книг (36)</t>
  </si>
  <si>
    <t>Стол для компьютера</t>
  </si>
  <si>
    <t>Стол офисный №2</t>
  </si>
  <si>
    <t>Шкаф бухгалтерский (27)</t>
  </si>
  <si>
    <t>Шкаф для хранения документов 290111</t>
  </si>
  <si>
    <t>Этажерка шкафа для подшивки газет (35)</t>
  </si>
  <si>
    <t>Библиотечный фонд (3 экз)</t>
  </si>
  <si>
    <t>Библиотечный фонд (им. Горького) 99 экз.</t>
  </si>
  <si>
    <t>Постановление администрации новотитаровского сельского послеения Динского района от 01.11.2012 № 1150</t>
  </si>
  <si>
    <t>Библиотечный фонд (детская библ.) 168 экз.</t>
  </si>
  <si>
    <t>Библиотечный фонд (хут. К. Маркса) 79 экз.</t>
  </si>
  <si>
    <t>Книги (им. Горького) 8 экз.</t>
  </si>
  <si>
    <t>Книги (детская библ.) 5 экз.</t>
  </si>
  <si>
    <t>Книги (хут. К. Маркса) 3 экз.</t>
  </si>
  <si>
    <t>Книжная продукция (им. Горького) 8 экз.</t>
  </si>
  <si>
    <t>Книжная продукция (детская библ.) 8 экз.</t>
  </si>
  <si>
    <t>Книжная продукция (хут. К. Маркса) 5 экз.</t>
  </si>
  <si>
    <t>Библиотечный фонд (323 экз)</t>
  </si>
  <si>
    <t>Стол письменный(3шт) Библиотека им. Горького(1шт), библиотека им. Гайдара(2шт)</t>
  </si>
  <si>
    <t>Библиотечный фонд (29 экз)</t>
  </si>
  <si>
    <t>Библиотечный фонд (320)</t>
  </si>
  <si>
    <t>Библиотечный фонд (117 экз.)</t>
  </si>
  <si>
    <t>Постановление администрации Новотитаровского сельского поселения Динского района № 996 от 22.12.2014</t>
  </si>
  <si>
    <t>Библиотечный фонд (145 экз.)</t>
  </si>
  <si>
    <t>Библиотечный фонд (72экз.)</t>
  </si>
  <si>
    <t>Телевизор FUSION FLTV-40K62</t>
  </si>
  <si>
    <t>Постановление администрации Новотитаровского сельского поселения Динского района №632 от 01.07.2015</t>
  </si>
  <si>
    <t>Библиотечный фонд Библиотека им. Горького 119 экз.</t>
  </si>
  <si>
    <t>Постановление администрации Новотитаровского сельского поселения Динского района № 1236 от 24.12.2015</t>
  </si>
  <si>
    <t>Библиотечный фонд Детская библиотека 129 экз.</t>
  </si>
  <si>
    <t>Библиотечный фонд библиотека хут. К. Маркса 84 экз.</t>
  </si>
  <si>
    <t>Библиотечный фонд Библиотека им. Горького 30 экз.</t>
  </si>
  <si>
    <t>Библиотечный фонд Детская библиотека 31 экз.</t>
  </si>
  <si>
    <t>Библиотечный фонд Библиотека хут. К. Маркса 29 экз.</t>
  </si>
  <si>
    <t>Библиотечный фонд Библиотека им. Горького 28 экз.</t>
  </si>
  <si>
    <t xml:space="preserve">Раскладной стол-книжка СП-04 Ноче экко </t>
  </si>
  <si>
    <t>Постановление администрации Новотитаровского сельского поселения Динского района № 273 от 25.03.2016</t>
  </si>
  <si>
    <t>Книжная продукция 157 экз. (Детская библиотека)</t>
  </si>
  <si>
    <t>Постановление администрации Новотитаровского сельского поселения Динского района № 632 от 12.08.2016</t>
  </si>
  <si>
    <t>Книжная продукция 115 экз. (Библиотека Горького)</t>
  </si>
  <si>
    <t>Книжная продукция 91 экз. (Детская библиотека)</t>
  </si>
  <si>
    <t>Книжная продукция 17 экз. (Библиотека горького)</t>
  </si>
  <si>
    <t>Библиотечный фонд 2016. Детская библиотека (3 экз)</t>
  </si>
  <si>
    <t>Постановление администрации Новотитаровского сельского поселения Динского района № 779 от 06.10.2016</t>
  </si>
  <si>
    <t>Библиотечный фонд 2016.Библиотека им. Горького (6 экз.)</t>
  </si>
  <si>
    <t>Библиотечный фонд 2016. Библиотека х. К. Маркса (3 экз.)</t>
  </si>
  <si>
    <t>Библиотечный фонд 2016. Библиотека х. К. Маркса (6 экз.)</t>
  </si>
  <si>
    <t>Библиотечный фонд 2016. Детская библиотека (41 экз.)</t>
  </si>
  <si>
    <t>Библиотечный фонд 2016. Библиотека им. Горького (17 экз.)</t>
  </si>
  <si>
    <t>Библиотечный фонд 2017 г 113шт (Детская библиотека)</t>
  </si>
  <si>
    <t>Постановление администрации Новотитаровского сельского поселения Динского района № 265 от 06.07.2017</t>
  </si>
  <si>
    <t>Библиотечный фонд 2017 г 126шт (Библиотека Горького)</t>
  </si>
  <si>
    <t>Библиотечный фонд 2017 г 6экз. (Библиотека Горького)</t>
  </si>
  <si>
    <t>Библиотечный фонд 2017 г 14экз.</t>
  </si>
  <si>
    <t>Библиотечный фонд 2017 г 4экз. (Детская библиотека)</t>
  </si>
  <si>
    <t>Книжная продукция дар. 16экз. 2017 г</t>
  </si>
  <si>
    <t>Тактильные рельефно-точечные таблички с азбукой «Брайля»  (КТКБ4 300*400мм Композит, 4мм, монохром) (3 шт)</t>
  </si>
  <si>
    <t>10 740,00</t>
  </si>
  <si>
    <t>Мнемосхема с защитным покрытием (стандарт) МС 470*610мм без крепления)</t>
  </si>
  <si>
    <t>10 500,00</t>
  </si>
  <si>
    <t>Книжная продукция 15 экз. 2016 г. Библиотека Горького</t>
  </si>
  <si>
    <t>5 849,00</t>
  </si>
  <si>
    <t>15.6 Ноутбук НР 255 (НD) AMD A6-7310</t>
  </si>
  <si>
    <t>24 999,00</t>
  </si>
  <si>
    <t>17.3 Ноутбук НР 17-у063ur (2шт)</t>
  </si>
  <si>
    <t>Постановление администрации Новотитаровского сельского поселения Динского района № 31 от 30.01.2018</t>
  </si>
  <si>
    <t>Зеркальная камера Cannon EOS 1300D Kit</t>
  </si>
  <si>
    <t>Принтер НР Laser Jet Pro M104а</t>
  </si>
  <si>
    <t>Библиотечный фонд 2018г. 17 экз. (детская библиотека)</t>
  </si>
  <si>
    <t>Постановление администрации Новотитаровского сельского поселения Динского района от 19.06.2018 № 230</t>
  </si>
  <si>
    <t>Библиотечный фонд 2018г. 11 экз. (библиотека Горького)</t>
  </si>
  <si>
    <t>Библиотечный фонд 2018г. 16 экз. (детская библиотека)</t>
  </si>
  <si>
    <t>Библиотечный фонд 2018 9 экз. (библиотека Горького)</t>
  </si>
  <si>
    <t>Постановление администрации Новотитаровского сельского поселения Динского района от 21.11.2018 № 535</t>
  </si>
  <si>
    <t>Библиотечный фонд 2018 174 экз. (библиотека Горького)</t>
  </si>
  <si>
    <t>Библиотечный фонд 2018 161 экз. (детская библиотека)</t>
  </si>
  <si>
    <t>Книжная продукция 15 экз.</t>
  </si>
  <si>
    <t>6 453,00</t>
  </si>
  <si>
    <t>Постановление администрации Новотитаровского сельского поселения Динского района от 08.02.2019 № 49</t>
  </si>
  <si>
    <t>Книжная продукция 1 экз.</t>
  </si>
  <si>
    <t>Библиотечный фонд 6 экз.</t>
  </si>
  <si>
    <t>5 670,00</t>
  </si>
  <si>
    <t>Полиграфическая продукция от б-ки им. Пушкина 8 экз.</t>
  </si>
  <si>
    <t>4 259,11</t>
  </si>
  <si>
    <t>Книжная продукция 14 экз.</t>
  </si>
  <si>
    <t>2 404,00</t>
  </si>
  <si>
    <t>Книжная продукция 94 экз.</t>
  </si>
  <si>
    <t>10 035,00</t>
  </si>
  <si>
    <t>Книжная продукция 74 экз.</t>
  </si>
  <si>
    <t>7 804,00</t>
  </si>
  <si>
    <t>Книжная продукция 153 экз.</t>
  </si>
  <si>
    <t>7 069,00</t>
  </si>
  <si>
    <t>Библиотечный фонд 4 экз.</t>
  </si>
  <si>
    <t>3 066,68</t>
  </si>
  <si>
    <t>Библиотечный фонд 22 экз.</t>
  </si>
  <si>
    <t xml:space="preserve">8 018,00 </t>
  </si>
  <si>
    <t>Библиотечный фонд 146 экз.</t>
  </si>
  <si>
    <t>15 200,00</t>
  </si>
  <si>
    <t>Библиотечный фонд 138 экз.</t>
  </si>
  <si>
    <t>19 999,00</t>
  </si>
  <si>
    <t>Библиотечный фонд 204 экз.</t>
  </si>
  <si>
    <t>24 794,15</t>
  </si>
  <si>
    <t>Библиотечный фонд 27 экз.</t>
  </si>
  <si>
    <t>6 420,00</t>
  </si>
  <si>
    <t>Библиотечный фонд 66 экз.</t>
  </si>
  <si>
    <t>17 626,00</t>
  </si>
  <si>
    <t>Книжная продукция 45 экз.</t>
  </si>
  <si>
    <t>5 000,00</t>
  </si>
  <si>
    <t>Книжная продукция 150 экз.</t>
  </si>
  <si>
    <t>Библиотечный фонд 29 экз.</t>
  </si>
  <si>
    <t>5 807,00</t>
  </si>
  <si>
    <t>Библиотечный фонд 3 экз.</t>
  </si>
  <si>
    <t>2 835,00</t>
  </si>
  <si>
    <t>Полиграфическая продукция от б-ки им. А. С. Пушкина 4 экз.</t>
  </si>
  <si>
    <t>3 298,34</t>
  </si>
  <si>
    <t>Книжная продукция 5 экз.</t>
  </si>
  <si>
    <t>1 133,00</t>
  </si>
  <si>
    <t>Книжная продукция 27 экз.</t>
  </si>
  <si>
    <t>3 749,00</t>
  </si>
  <si>
    <t>Книжная продукция 18 экз.</t>
  </si>
  <si>
    <t>2 174,00</t>
  </si>
  <si>
    <t>Книжная продукция 37 экз.</t>
  </si>
  <si>
    <t>2 392,00</t>
  </si>
  <si>
    <t>Библиотечный фонд 9 экз.</t>
  </si>
  <si>
    <t>1 557,00</t>
  </si>
  <si>
    <t>Библиотечный фонд 50 экз.</t>
  </si>
  <si>
    <t>6 993,00</t>
  </si>
  <si>
    <t>Библиотечный фонд 88 экз.</t>
  </si>
  <si>
    <t>15 480,23</t>
  </si>
  <si>
    <t>Библиотечный фонд 14 экз.</t>
  </si>
  <si>
    <t>2 850,00</t>
  </si>
  <si>
    <t>Книжная продукция 29 экз.</t>
  </si>
  <si>
    <t>Книжная продукция 126 экз.</t>
  </si>
  <si>
    <t>13 000,00</t>
  </si>
  <si>
    <t>Полиграфическая продукция от б-ки им. А. С. Пушкина 13 экз.</t>
  </si>
  <si>
    <t>5 349,11</t>
  </si>
  <si>
    <t>Книжная продукция 4 экз.</t>
  </si>
  <si>
    <t>2 463,00</t>
  </si>
  <si>
    <t>Книжная продукция 47 экз.</t>
  </si>
  <si>
    <t>10 216,00</t>
  </si>
  <si>
    <t>Книжная продукция 63 экз.</t>
  </si>
  <si>
    <t>10 539,00</t>
  </si>
  <si>
    <t>Библиотечный фонд 227 экз.</t>
  </si>
  <si>
    <t>28 535,00</t>
  </si>
  <si>
    <t>Библиотечный фонд 149 экз.</t>
  </si>
  <si>
    <t>26 997,00</t>
  </si>
  <si>
    <t>Библиотечный фонд 1 экз.</t>
  </si>
  <si>
    <t>5 625,00</t>
  </si>
  <si>
    <t>Библиотечный фонд 122 экз.</t>
  </si>
  <si>
    <t>30 836,66</t>
  </si>
  <si>
    <t>9 860,00</t>
  </si>
  <si>
    <t>Библиотечный фонд Диски 4 шт</t>
  </si>
  <si>
    <t>2 700,00</t>
  </si>
  <si>
    <t>Книжная продукция 55 экз.</t>
  </si>
  <si>
    <t>6 000,00</t>
  </si>
  <si>
    <t>Книжная продукция 61 экз.</t>
  </si>
  <si>
    <t>16 000,00</t>
  </si>
  <si>
    <t>Библиотечный фонд (библ. Горького) 31 экз.</t>
  </si>
  <si>
    <t>5 995,00</t>
  </si>
  <si>
    <t>Библиотечный фонд 44 шт</t>
  </si>
  <si>
    <t>18 710,00</t>
  </si>
  <si>
    <t xml:space="preserve">Шкаф книжный </t>
  </si>
  <si>
    <t>38 920,00</t>
  </si>
  <si>
    <t>Библиотечный фонд 2019 им. Гайдара (17 экз.)</t>
  </si>
  <si>
    <t>Постановление администрации Новотитаровского сельского поселения Динского района № 224 от 04.06.2019</t>
  </si>
  <si>
    <t>Библиотечный фонд 2019 им. Горького (5 экз.)</t>
  </si>
  <si>
    <t>2 205,00</t>
  </si>
  <si>
    <t>Библиотечный фонд 2019 им. Гайдара (9 экз.)</t>
  </si>
  <si>
    <t>8 843,40</t>
  </si>
  <si>
    <t>Библиотечный фонд 2019 им. Горького (9 экз.)</t>
  </si>
  <si>
    <t>Библиотечный фонд май 2019 им. Горького (4 экз.)</t>
  </si>
  <si>
    <t>2 995,55</t>
  </si>
  <si>
    <t>Библиотечный фонд май 2019 им. Гайдара (2 экз.)</t>
  </si>
  <si>
    <t>1 234,45</t>
  </si>
  <si>
    <t>Библиотечный фонд 2018 (12 экз.) им. Гайдара</t>
  </si>
  <si>
    <t>2 846,00</t>
  </si>
  <si>
    <t>23.11.2018</t>
  </si>
  <si>
    <t>Постановление администрации Новотитаровского сельского поселения Динского района № 57 от 11.02.2020</t>
  </si>
  <si>
    <t>Библиотечный фонд 2018 (5 экз.) им. Гайдара</t>
  </si>
  <si>
    <t>26.12.2018</t>
  </si>
  <si>
    <t>Книжная продукция 75 шт.</t>
  </si>
  <si>
    <t>16 711,00</t>
  </si>
  <si>
    <t>04.12.2019</t>
  </si>
  <si>
    <t>Библиотечный фонд декабрь 2019 (21 экз.) им. Гайдара</t>
  </si>
  <si>
    <t>2 551,29</t>
  </si>
  <si>
    <t>06.12.2019</t>
  </si>
  <si>
    <t>Библиотечный фонд 2018 (19 экз.) им. Горького</t>
  </si>
  <si>
    <t>4 435,00</t>
  </si>
  <si>
    <t>Книжная продукция 41 экз.</t>
  </si>
  <si>
    <t>10 074,55</t>
  </si>
  <si>
    <t>23.12.2011</t>
  </si>
  <si>
    <t>Библиотечный фонд 2018 (6 экз.) им. Горького</t>
  </si>
  <si>
    <t>34 289,00</t>
  </si>
  <si>
    <t>Библиотечный фонд декабрь 2019 (18 экз.) им. Горького</t>
  </si>
  <si>
    <t>4 774,53</t>
  </si>
  <si>
    <t>Оперативное управление МКУ "Централизованная бухгалтерия"</t>
  </si>
  <si>
    <t>Лазерный принтер HP 1018 VSB 2.0</t>
  </si>
  <si>
    <t>Постановление администрации Новотитаровского сельского поселения Динского района № 866 от 27.07.2009</t>
  </si>
  <si>
    <t>Постановление администрации Новотитаровского сельского поселения Динского района № 466 от 27.04.2011</t>
  </si>
  <si>
    <t>Постановление администрации Новотитаровского сельского поселения Динского района № 1341 от 30.12.2011</t>
  </si>
  <si>
    <t>Ноутбук ACER Aspire AS7750GMnkk(LX.RСZ01.014)Intel i3-2330/4G/500G/DVD-SMulti/17,3HD+/AMD66501G/WiFi/Camera/Win7HB/black[107454]</t>
  </si>
  <si>
    <t>Стол офисный (гл.бух.)</t>
  </si>
  <si>
    <t>Стол офисный (директор)</t>
  </si>
  <si>
    <t>Стол рабочий (компьютерный)</t>
  </si>
  <si>
    <t>Шкаф бухгалтерский металл.сейфовый Практик/007/</t>
  </si>
  <si>
    <t>Шкаф книжный (4,5) 2 шт.</t>
  </si>
  <si>
    <t>Шкаф комбинированный</t>
  </si>
  <si>
    <t>HP LaserJet Pro P1102 WRU</t>
  </si>
  <si>
    <t>Ноутбук Acer Aspire E5-57IG-55TR, NX, MILCER,007, 15.6(1366*768),6144,1000,Intel Core i5-4210U</t>
  </si>
  <si>
    <t>Переплетная машина д/плпст. Пружины GBC CombBind C110</t>
  </si>
  <si>
    <t>Постановление администрации Новотитаровского сельского поселения Динского района № 223 от 14.03.2016</t>
  </si>
  <si>
    <t>Жесткий диск 1 ТВ Seagate BarraCuba</t>
  </si>
  <si>
    <t>Постановление администрации Новотитаровского сельского поселения Динского района от 30.01.2018 № 33</t>
  </si>
  <si>
    <t>МФУ Kyosera M2135dn</t>
  </si>
  <si>
    <t>Оперативное управление МКУ "По обеспечению хозяйственного обслуживания органов местного самоуправления Новотитаровского сельского поселения"</t>
  </si>
  <si>
    <t>Водонагреватель Термекс Н30-О</t>
  </si>
  <si>
    <t>Постановление администрации Новотитаровского сельского поселения Динского района № 1338 от 30.12.2011</t>
  </si>
  <si>
    <t>МФУ Canon I-Sensys MF-4018</t>
  </si>
  <si>
    <t>Шкаф бухгалтерский металлический НАДЕЖДА  ШМС-4 (1850*ш 756*г452,мм)</t>
  </si>
  <si>
    <t>Кресло офисное CH-799/BL/TW-10 c подлокотниками, синее</t>
  </si>
  <si>
    <t>Постановление администрации Новотитаровского сельского поселения Динского района № 16 от 14.01.2014</t>
  </si>
  <si>
    <t>Шкаф металл. Для документов Практик SL-87T (в870ш460г340ммм;25 кг)</t>
  </si>
  <si>
    <t>Постановление администрации Новотитаровского сельского поселения Динского района № 1094 от 26.12.2013</t>
  </si>
  <si>
    <t>Шкаф для документов(4шт)</t>
  </si>
  <si>
    <t>Оперативное управление МБУ по физическому развитию и спорту Новотитаровского сельского поселения Олимп</t>
  </si>
  <si>
    <t>Ворота футбольные</t>
  </si>
  <si>
    <t xml:space="preserve">Ворота футбольные </t>
  </si>
  <si>
    <t>Стол теннисный « Эксперт»</t>
  </si>
  <si>
    <t>Ограждение для стадиона-парка</t>
  </si>
  <si>
    <t>Шкаф архивный металлический НАДЕЖДА ШМС-1</t>
  </si>
  <si>
    <t>15.6 Ноутбук HP pavilion g6-2317sr</t>
  </si>
  <si>
    <t>Планшет магнитно-маркерный</t>
  </si>
  <si>
    <t>Постановление администрации Новотитаровского сельского поселения Динского района № 387 от 05.06.2014</t>
  </si>
  <si>
    <t>Щит баскетбольный игровой пластик 180*105см</t>
  </si>
  <si>
    <t>Стол для армреслинга разборный (2шт)</t>
  </si>
  <si>
    <t>Постановление администрации Новотитаровского сельского поселения Динского района № 887 от 24.11.2014</t>
  </si>
  <si>
    <t xml:space="preserve">Тачка двухколесная </t>
  </si>
  <si>
    <t>Корпусное сиденье с потайным карманом (16 шт)</t>
  </si>
  <si>
    <t>Постановление администрации Новотитаровского сельского поселения Динского района № 10 от 19.01.2017</t>
  </si>
  <si>
    <t>Стеновая панель (7 шт)</t>
  </si>
  <si>
    <t>Водонагреватель электр. Накопит. Кругл. Верт. Корп. Zanussi эмал. Бак. 50 мл</t>
  </si>
  <si>
    <t>Постановление администрации новотитаровского сельского поселения Динского района № 30 от 30.01.2018</t>
  </si>
  <si>
    <t>Электрический котел Эван 5 кВт</t>
  </si>
  <si>
    <t>Компьютер в сборе</t>
  </si>
  <si>
    <t>25 981,00</t>
  </si>
  <si>
    <t>Постановление администрации Новотитаровского сельского поселения Динского района от 08.02.2019 № 47</t>
  </si>
  <si>
    <t>МФУ Canon i-SENSYS MF4410</t>
  </si>
  <si>
    <t>8 854,00</t>
  </si>
  <si>
    <t>Стол</t>
  </si>
  <si>
    <t>3 160,00</t>
  </si>
  <si>
    <t>Стенд «Афиша» (2шт)</t>
  </si>
  <si>
    <t>18 600,00</t>
  </si>
  <si>
    <t>Ворота футбольные алюминиевые</t>
  </si>
  <si>
    <t>Постановление администрации Новотитаровского сельского поселения Динского района от 12.07.2019 № 286</t>
  </si>
  <si>
    <t>Благоустройство стадиона парка в ст. Новотитаровской по ул. Ленина-(Объект-Фонтан)</t>
  </si>
  <si>
    <t>Постановление администрации Новотитаровского сельского поселения Динского района от 30.10.2019 № 560</t>
  </si>
  <si>
    <t>Футбольное поле с искусственным покрытием</t>
  </si>
  <si>
    <t>Постановление администрации Новотитаровского сельского поселения Динского района № 273 от 11.03.2011</t>
  </si>
  <si>
    <t>Ограждение стадиона</t>
  </si>
  <si>
    <t>2007</t>
  </si>
  <si>
    <t>Ворота юниорские 2*5 м</t>
  </si>
  <si>
    <t>Постановление администрации Новотитаровского сельского поселения Динского района № 55 от 11.02.2020</t>
  </si>
  <si>
    <t>Ковш 0,5 м.куб. ПКУ-0,-5-04</t>
  </si>
  <si>
    <t xml:space="preserve">КРН-2.1 Косилка роторная </t>
  </si>
  <si>
    <t>Погрузчик-копновоз ПКУ-0,8-0 универсальный без рабочих</t>
  </si>
  <si>
    <t>2010</t>
  </si>
  <si>
    <t>Котел КВ-300М (котельная 24)</t>
  </si>
  <si>
    <t>Дымовая труба 20 м (котельная 25)</t>
  </si>
  <si>
    <t>Емкость 10м3 (котельная 25)</t>
  </si>
  <si>
    <t>Котел «Энергия» (котельная 25)</t>
  </si>
  <si>
    <t>Котел «Энергия (котельная 25)</t>
  </si>
  <si>
    <t>Насос К 20/30 (котельная 25)</t>
  </si>
  <si>
    <t>Дымовая труба (котельная 21)</t>
  </si>
  <si>
    <t>Котел «Универсал»( котельная 21)</t>
  </si>
  <si>
    <t>Котел КС-1 (котельная 21)</t>
  </si>
  <si>
    <t>Насос К 100-65-200 (котельная 21)</t>
  </si>
  <si>
    <t>Насос К20-30 (котельная 21)</t>
  </si>
  <si>
    <t>Насос К-80-50/200 (котельная 21)</t>
  </si>
  <si>
    <t>Насос НТ 100-80 (котельная 21)</t>
  </si>
  <si>
    <t>Оборудование ХВО (котельная 21)</t>
  </si>
  <si>
    <t>Узел учета расхода газа (котельная 21)</t>
  </si>
  <si>
    <t>Щит силовой (котельная 21)</t>
  </si>
  <si>
    <t>Дымовая труба (котельная 22)</t>
  </si>
  <si>
    <t>Насос циркуляционный (котельная 22)</t>
  </si>
  <si>
    <t>Трансформатор сварочный (котельная 22)</t>
  </si>
  <si>
    <t>Насос К 20/30 (котельная 23)</t>
  </si>
  <si>
    <t>Станок сверлильный (котельная 23)</t>
  </si>
  <si>
    <t>Токарный станок 1А-616 (котельная 23)</t>
  </si>
  <si>
    <t>Дымовая труба (котельная 27)</t>
  </si>
  <si>
    <t>Котел «Братск-1» (котельная 27)</t>
  </si>
  <si>
    <t>Насос К 60/160 (котельная 27)</t>
  </si>
  <si>
    <t>Насос К 20/30 (котельная 27)</t>
  </si>
  <si>
    <t>Оборудование ХВО (котельная 27)</t>
  </si>
  <si>
    <t>Узел учета расхода газа (котельная 27)</t>
  </si>
  <si>
    <t>Вентилятор тяги с электродвигателем 4,5 квт (котельная 29)</t>
  </si>
  <si>
    <t>Дымовая труба 20м (котельная 29)</t>
  </si>
  <si>
    <t>Емкость 60 м3 (котельная 29)</t>
  </si>
  <si>
    <t>Насос К 8/18 (котельная 29)</t>
  </si>
  <si>
    <t>Насос К 80-50/200 (котельная 29)</t>
  </si>
  <si>
    <t>Распределительный шкаф (котельная 29)</t>
  </si>
  <si>
    <t>Котел ACV (котельная 30)</t>
  </si>
  <si>
    <t>Насосный агрегат Vilo TOP (котельная 30)</t>
  </si>
  <si>
    <t>Топливный бак 1000 л (котельная 30)</t>
  </si>
  <si>
    <t>Электрооборудование КИПиА (котельная 30)</t>
  </si>
  <si>
    <t>Бур навесной 300("Калибр БР-30")</t>
  </si>
  <si>
    <t>бензокоса WT-1900B Work MASTER</t>
  </si>
  <si>
    <t>бензопила "Champion"</t>
  </si>
  <si>
    <t>Аппарат режущий КРН 29,00-01А</t>
  </si>
  <si>
    <t>Редуктор в сборе КРН 2,1 Б</t>
  </si>
  <si>
    <t>Раздел 2.1. Сведения об акциях акционерных обществ</t>
  </si>
  <si>
    <t>Наименование акционерного общества - эмитента, его основной государственный регистрационный номер</t>
  </si>
  <si>
    <t>Количество акций, выпущенных акционерным обществом (с указанием количества привилегированных акций), и размер доли в уставном капитале, принадлежащий муниципальному образованию, в процентах</t>
  </si>
  <si>
    <t>Номинальная стоимость акций</t>
  </si>
  <si>
    <t>Раздел 2.2. Сведения о долях (вкладах) в уставных (складочных) капиталах хозяйственных обществ и товариществ</t>
  </si>
  <si>
    <t>Наименование хозяйственного общества, товарищества, его основной государственный регистрационный номер</t>
  </si>
  <si>
    <t>Размер уставного (складочного) капитала хозяйственного общества, товарищества и доли муниципального образования в уставном (складочном) капитале в процентах</t>
  </si>
  <si>
    <t>Раздел 3.1. Муниципальные унитарные предприятия</t>
  </si>
  <si>
    <t>Полное наименование и организационно-правовая форма юридического лица</t>
  </si>
  <si>
    <t>Адрес (местонахождение)</t>
  </si>
  <si>
    <t>Основной государственный регистрационный номер и дата государственной регистрации</t>
  </si>
  <si>
    <t>Реквизиты документа - основания создания юридического лица (участия муниципального образования в создании (уставном капитале) юридического лица)</t>
  </si>
  <si>
    <t>Размер уставного фонда (руб.)</t>
  </si>
  <si>
    <t>Данные о балансовой стоимости основных средств (фондов)(руб.)</t>
  </si>
  <si>
    <t>Данные об  остаточной стоимости основных средств (фондов)(руб.)</t>
  </si>
  <si>
    <t>Среднесписочная численность работников</t>
  </si>
  <si>
    <t>Муниципальное унитарное предприятие "Коммунальник" Новотитаровского сельского поселения</t>
  </si>
  <si>
    <t>Краснодарский край, Динской район, ст. Новотитаровская, ул. Советская, 63</t>
  </si>
  <si>
    <t>1142373000857  от 20.03.2014</t>
  </si>
  <si>
    <t>Постановление администрации Новотитаровского сельского поселения от 13.03.2014</t>
  </si>
  <si>
    <t>Раздел 3.2. Муниципальные учреждения</t>
  </si>
  <si>
    <t>Данные о балансовой стоимости основных средств (фондов)</t>
  </si>
  <si>
    <t>Данные об  остаточной стоимости основных средств (фондов)</t>
  </si>
  <si>
    <t>Муниципальное бюджетное учреждение культуры "Библиотечное объединение" Новотитаровского сельского поселения</t>
  </si>
  <si>
    <t>Краснодарский край, Динской район, ст. Новотитаровская, ул. Советская, 62</t>
  </si>
  <si>
    <t>1062330009125 от 21.12.2006</t>
  </si>
  <si>
    <t>Решение Совета Новотитаровского сельского поселения динского района № 1051 от 21.12.2006</t>
  </si>
  <si>
    <t>Муниципальное бюджетное учреждение культуры "Культурно-досуговое объединение" Новотитаровского сельского поселения</t>
  </si>
  <si>
    <t>Краснодарский край, Динской район, ст. Новотитаровская, ул. Советская, 61</t>
  </si>
  <si>
    <t>1062330000413 от 17.01.2006</t>
  </si>
  <si>
    <t>Постановление администрации Новотитаровского сельского поселения Динского района от 16.01.2006</t>
  </si>
  <si>
    <t>Муниципальное бюджетное учреждение по физическому развитию и спорту Новотитаровского сельского поселения "Олимп"</t>
  </si>
  <si>
    <t>Краснодарский край, Динской район, ст. Новотитаровская, ул. Ленина, 173 А</t>
  </si>
  <si>
    <t>1112330000023 от 19.01.2011</t>
  </si>
  <si>
    <t>Решение Совета Новотитаровского сельского поселения Динского района  от 12.01.2011</t>
  </si>
  <si>
    <t>Муниципальное казенное учреждение "Централизованная бухгалтерия Новотитаровского сельского поселения"</t>
  </si>
  <si>
    <t>1082330001962 от 19.12.2008</t>
  </si>
  <si>
    <t>Постановление администрации Новотитаровского сельского поселения Динского района от 17.12.2008</t>
  </si>
  <si>
    <t>Муниципальное казенное учреждение "По обеспечению хозяйственного обслуживания органов местного самоуправления Новотитаровского сельского поселения Динского района"</t>
  </si>
  <si>
    <t>Краснодарский край, динской район, ст. Новотитаровская, ул. Советская, 63</t>
  </si>
  <si>
    <t>1092330000322 от 16.03.2009</t>
  </si>
  <si>
    <t>Постановление администрации Новотитаровского сельского поселения Динского района от 06.03.2009</t>
  </si>
  <si>
    <t>Раздел 3.3. Хозяйственные общества, товарищества, акции, доли (вклады) в уставном (складочном) капитале которых принадлежат муниципальному образованию</t>
  </si>
  <si>
    <t>Размер доли, принадлежащей муниципальному образованию в уставном (складочном) капитале, в процентах</t>
  </si>
  <si>
    <t>Раздел 3.4. Иные юридические лица, в которых муниципальное образование является учредителем (участником)</t>
  </si>
  <si>
    <t>Инвентарный номер недвижимого имущества</t>
  </si>
  <si>
    <t>000000000000101</t>
  </si>
  <si>
    <t>000000000000243</t>
  </si>
  <si>
    <t>000002011000245</t>
  </si>
  <si>
    <t>110852013000558</t>
  </si>
  <si>
    <t>110852014000570</t>
  </si>
  <si>
    <t>110852014000566</t>
  </si>
  <si>
    <t>110136014000183-184</t>
  </si>
  <si>
    <t>110852014000583-598</t>
  </si>
  <si>
    <t>110852014000635-637</t>
  </si>
  <si>
    <t>110852014000639-645</t>
  </si>
  <si>
    <t>110852014000663-670</t>
  </si>
  <si>
    <t>110852014000662</t>
  </si>
  <si>
    <t>110136014000281</t>
  </si>
  <si>
    <t>110136014000280</t>
  </si>
  <si>
    <t>110852015000692-697</t>
  </si>
  <si>
    <t>110852015000699-711</t>
  </si>
  <si>
    <t>110852015000712-713</t>
  </si>
  <si>
    <t>110852015000714</t>
  </si>
  <si>
    <t>110852015000715</t>
  </si>
  <si>
    <t>110852015000716</t>
  </si>
  <si>
    <t>LADA, GFL440, LADA Vesta, гос. номер Е 851 АК 193, VIN XTAGFL440LY425579, цвет белый</t>
  </si>
  <si>
    <t>LADA, RS045L, LADA Largus, гос. номер Е 727 АК 193, VIN XTARS045LL1295631, цвет белый</t>
  </si>
  <si>
    <t>Постановление администрации Новотитаровского сельского поселения Динского района № 160 от 27.04.2020</t>
  </si>
  <si>
    <t>2020</t>
  </si>
  <si>
    <t>Постановление администрации Новотитаровского сельского поселения Динского района № 212 от 08.07.2020</t>
  </si>
  <si>
    <t>SR 430 Опрыскиватель</t>
  </si>
  <si>
    <t>Постановление главы Новотитаровского сельского поселения Динского района № 213 от 08.07.2020</t>
  </si>
  <si>
    <t>Динской район, Новотитаровское с/п, ст. Новотитаровская, ул. Первомайская, 32Б</t>
  </si>
  <si>
    <t>23:07:0201042:258</t>
  </si>
  <si>
    <t xml:space="preserve">Земельный участок по адресу РФ, Динской район, Новотитаровское с/п, ст. Новотитаровская, ул. Первомайская, 32Б
</t>
  </si>
  <si>
    <t>Краснодарский край, Динской район, Новотитаровское с/п, ст. Новотитаровская, ул. Нахимова, 1А</t>
  </si>
  <si>
    <t>23:07: 0201201:499</t>
  </si>
  <si>
    <t>РФ, Краснодарский край, Динской район, Новотитаровское с/п, ст. Новотитаровская, ул. Широкая, 7В</t>
  </si>
  <si>
    <t>23:07:0201164:127</t>
  </si>
  <si>
    <t>Постановление администрации новотитаровского сельского поселения Динскогорайона от 08.07.2020 № 213</t>
  </si>
  <si>
    <t xml:space="preserve">Земельный участок по адресу Краснодарский край, Динской район, Новотитаровское с/п, ст. Новотитаровская, ул. Нахимова, 1А
</t>
  </si>
  <si>
    <t xml:space="preserve">Земельный участок по адресу РФ, Краснодарский край, Динской район, Новотитаровское с/п, ст. Новотитаровская, ул. Широкая, 7В
</t>
  </si>
  <si>
    <t>Туалетный модуль Т-15 МЭ</t>
  </si>
  <si>
    <t>Туалетный модуль Т-12</t>
  </si>
  <si>
    <t>LADA XRAY CROSS, гос. номер Х 001 АР 23, VIN XTAGAB440L1309247, цвет белый</t>
  </si>
  <si>
    <t>23:07:0000000:3342</t>
  </si>
  <si>
    <t>Дорога асфальт протяженность - 0,570 км, гравий  протяженность - 0,360 км, ширина - 6 м</t>
  </si>
  <si>
    <t>110134016000240-241</t>
  </si>
  <si>
    <t>000000000000066</t>
  </si>
  <si>
    <t>000000000000074</t>
  </si>
  <si>
    <t>000000000000047</t>
  </si>
  <si>
    <t>000000000000071</t>
  </si>
  <si>
    <t xml:space="preserve">0000000000000001
</t>
  </si>
  <si>
    <t xml:space="preserve">0000000000000014
</t>
  </si>
  <si>
    <t xml:space="preserve">0000000000000002
</t>
  </si>
  <si>
    <t xml:space="preserve">0000000000000003
</t>
  </si>
  <si>
    <t xml:space="preserve">0000000000000023
</t>
  </si>
  <si>
    <t xml:space="preserve">0000000000000004
</t>
  </si>
  <si>
    <t>000000000000067</t>
  </si>
  <si>
    <t>0000000000000005</t>
  </si>
  <si>
    <t>000000000000063</t>
  </si>
  <si>
    <t>000000000000045</t>
  </si>
  <si>
    <t>000000000000065</t>
  </si>
  <si>
    <t>000000000000061</t>
  </si>
  <si>
    <t>000000000000040</t>
  </si>
  <si>
    <t xml:space="preserve">000000000000007
</t>
  </si>
  <si>
    <t>000000000000043</t>
  </si>
  <si>
    <t>000000000000046</t>
  </si>
  <si>
    <t xml:space="preserve">000000000000008
</t>
  </si>
  <si>
    <t>0000000000000009</t>
  </si>
  <si>
    <t>000000000000096</t>
  </si>
  <si>
    <t xml:space="preserve">000000000000010
</t>
  </si>
  <si>
    <t>000000000000051</t>
  </si>
  <si>
    <t>0000000000000101</t>
  </si>
  <si>
    <t xml:space="preserve">000000000000011
</t>
  </si>
  <si>
    <t xml:space="preserve">000000000000012
</t>
  </si>
  <si>
    <t>0000000000000013</t>
  </si>
  <si>
    <t>000000000000048</t>
  </si>
  <si>
    <t>0000000000000015</t>
  </si>
  <si>
    <t>000000000000052</t>
  </si>
  <si>
    <t xml:space="preserve">000000000000018
</t>
  </si>
  <si>
    <t>010851001200246</t>
  </si>
  <si>
    <t>0000000000000016</t>
  </si>
  <si>
    <t>000000000000049</t>
  </si>
  <si>
    <t>000000000000055</t>
  </si>
  <si>
    <t xml:space="preserve">000000000000017
</t>
  </si>
  <si>
    <t>000000000000053</t>
  </si>
  <si>
    <t>000000000000042</t>
  </si>
  <si>
    <t>0000000000000019</t>
  </si>
  <si>
    <t>000000000000059</t>
  </si>
  <si>
    <t>000000000000068</t>
  </si>
  <si>
    <t xml:space="preserve">000000000000020
</t>
  </si>
  <si>
    <t>000000000000028</t>
  </si>
  <si>
    <t>000000000000064</t>
  </si>
  <si>
    <t>000000000000072</t>
  </si>
  <si>
    <t>0000000000000024</t>
  </si>
  <si>
    <t>0000000000000102</t>
  </si>
  <si>
    <t xml:space="preserve">000000000000022
</t>
  </si>
  <si>
    <t xml:space="preserve">000000000000025
</t>
  </si>
  <si>
    <t xml:space="preserve">000000000000103
</t>
  </si>
  <si>
    <t>0000000000000026</t>
  </si>
  <si>
    <t>0000000000000027</t>
  </si>
  <si>
    <t>0000000000000029</t>
  </si>
  <si>
    <t>0000000000000030</t>
  </si>
  <si>
    <t>000000000000050</t>
  </si>
  <si>
    <t xml:space="preserve">000000000000031
</t>
  </si>
  <si>
    <t>000000000000070</t>
  </si>
  <si>
    <t xml:space="preserve">000000000000032
</t>
  </si>
  <si>
    <t xml:space="preserve">000000000000033
</t>
  </si>
  <si>
    <t>000000000000044</t>
  </si>
  <si>
    <t>000000000000054</t>
  </si>
  <si>
    <t>000000000000073</t>
  </si>
  <si>
    <t xml:space="preserve">000000000000034
</t>
  </si>
  <si>
    <t>000000000000060</t>
  </si>
  <si>
    <t>000000000000057</t>
  </si>
  <si>
    <t xml:space="preserve">000000000000035
</t>
  </si>
  <si>
    <t>000000000000058</t>
  </si>
  <si>
    <t>000000000000056</t>
  </si>
  <si>
    <t>000000000000069</t>
  </si>
  <si>
    <t>000000000000037</t>
  </si>
  <si>
    <t>000000000000062</t>
  </si>
  <si>
    <t>000000000000036</t>
  </si>
  <si>
    <t>000000000000038</t>
  </si>
  <si>
    <t xml:space="preserve">000000000000039
</t>
  </si>
  <si>
    <t>000000000000041</t>
  </si>
  <si>
    <t xml:space="preserve">000000000000097
</t>
  </si>
  <si>
    <t xml:space="preserve">000000000000075
</t>
  </si>
  <si>
    <t xml:space="preserve">000000000000076
</t>
  </si>
  <si>
    <t xml:space="preserve">000000000000080
</t>
  </si>
  <si>
    <t xml:space="preserve">000000000000077
</t>
  </si>
  <si>
    <t xml:space="preserve">000000000000078
</t>
  </si>
  <si>
    <t xml:space="preserve">000000000000079
</t>
  </si>
  <si>
    <t xml:space="preserve">000000000000081
</t>
  </si>
  <si>
    <t xml:space="preserve">000000000000082
</t>
  </si>
  <si>
    <t xml:space="preserve">000000000000083
</t>
  </si>
  <si>
    <t xml:space="preserve">000000000000098
</t>
  </si>
  <si>
    <t xml:space="preserve">000000000000099
</t>
  </si>
  <si>
    <t xml:space="preserve">000000000000084
</t>
  </si>
  <si>
    <t xml:space="preserve">000000000000085
</t>
  </si>
  <si>
    <t>000000000000086</t>
  </si>
  <si>
    <t>000000000000088</t>
  </si>
  <si>
    <t>000000000000087</t>
  </si>
  <si>
    <t>000000000000089</t>
  </si>
  <si>
    <t>000000000000090</t>
  </si>
  <si>
    <t>000000000000091</t>
  </si>
  <si>
    <t>000000000000092</t>
  </si>
  <si>
    <t xml:space="preserve">000000000000093
</t>
  </si>
  <si>
    <t>000000000000094</t>
  </si>
  <si>
    <t>000000000000095</t>
  </si>
  <si>
    <t>23:07:0000000:3490</t>
  </si>
  <si>
    <t xml:space="preserve">Краснодарский край, Динской район, ст. Новотитаровская </t>
  </si>
  <si>
    <t xml:space="preserve">Земельный участок по адресу Краснодарский край, Динской район, ст. Новотитаровская 
</t>
  </si>
  <si>
    <t>23:07:0201003:151</t>
  </si>
  <si>
    <t>23:07:0202000:786</t>
  </si>
  <si>
    <t xml:space="preserve"> х. Карла Маркса (в районе МОУ ООШ № 9)</t>
  </si>
  <si>
    <t>Динской район, в границах ФГУ СП "Рассвет" МО РФ</t>
  </si>
  <si>
    <t>Постановление администрации Новотитаровского сельского поселения Динского района от 08.09.2020 № 351</t>
  </si>
  <si>
    <t>Пескоразбрасыватель ПР-1.3.00</t>
  </si>
  <si>
    <t>Уличный тренажер Штурвал-Пресс-Супертвист тройной комбинированный, на подшипниках</t>
  </si>
  <si>
    <t>Уличный тренажер Шпагат-Шагомер-Твистер тройной комбинированный, на подшипниках</t>
  </si>
  <si>
    <t>Уличный тренажер Жим рук-Шагомер-Баттерфляй тройной комбинированный, на подшипниках</t>
  </si>
  <si>
    <t>Уличный тренажер Велотренажер на подшипниках</t>
  </si>
  <si>
    <t>Уличный тренажер Суперсилач на подшипниках</t>
  </si>
  <si>
    <t>Насос БЦПЭ</t>
  </si>
  <si>
    <t>Каркас качели (3 шт)</t>
  </si>
  <si>
    <t>Насос «Водолей» (4 шт)</t>
  </si>
  <si>
    <t>Постановление администрации Новотитаровского сельского поселения Динского района № 381 от 01.10.2020</t>
  </si>
  <si>
    <t>Ворота футбольные юниорские 2*3м (2 шт)</t>
  </si>
  <si>
    <t>Светильник уличный свотод. "Тегас" (6 шт)</t>
  </si>
  <si>
    <t>Постановление администрации Новотитаровского сельского поселения Динского района № 382 от 01.10.2020</t>
  </si>
  <si>
    <t>410128022000001-410128022000002</t>
  </si>
  <si>
    <t>410136012000001-6</t>
  </si>
  <si>
    <t>Монитор LG 25</t>
  </si>
  <si>
    <t>Объектив Sony E 50mm</t>
  </si>
  <si>
    <t>Системная камера SONY Alpha</t>
  </si>
  <si>
    <t>Behringer X32-цифровой микшер</t>
  </si>
  <si>
    <t>Behringer S32-стейджбокс для цифровых микшеров</t>
  </si>
  <si>
    <t>AKG C214-микрофон конденсаторный кардиоид</t>
  </si>
  <si>
    <t>10 499, 00</t>
  </si>
  <si>
    <t>34 999, 00</t>
  </si>
  <si>
    <t>66 799, 00</t>
  </si>
  <si>
    <t>60 991,00</t>
  </si>
  <si>
    <t>24 990,00</t>
  </si>
  <si>
    <t>Постановление администрации Новотитаровского сельского поселения Динского района № 380 от 01.10.2020</t>
  </si>
  <si>
    <t>Ноутбук Acer Aspire (приемная)</t>
  </si>
  <si>
    <t>Туалетные кабинки (МТК ECOGR «Ecostyle» синий  собранный) (4 шт)</t>
  </si>
  <si>
    <t>Постановление Новотитаровского сельского поселения Динского района № 58 от 11.02.2020</t>
  </si>
  <si>
    <t>Постановление Новотитаровского сельского поселения Динского района от 12.03.2009 № 224 "О передаче в оперативное управление администрации Новотитаровского сельского поселения муниципального имущества Новотитаровского сельского поселения Динского района"</t>
  </si>
  <si>
    <t>Постановление администрации Новотитаровского сельского поселения Динского района № 383 от 01.10.2020</t>
  </si>
  <si>
    <t>МФУ Kyocera M2040dn (приемная, юристы) (2 шт)</t>
  </si>
  <si>
    <t>110134020000011-12</t>
  </si>
  <si>
    <t>110132020000001-4</t>
  </si>
  <si>
    <t>Мойка высокого давления RE 143</t>
  </si>
  <si>
    <t>Библиотечный фонд март 2020 (9 экз.) библиотека им. Гайдара</t>
  </si>
  <si>
    <t>Библиотечный фонд март 2020 (5 экз.) библиотека им. Горького</t>
  </si>
  <si>
    <t>Библиотечный фонд август 2020 (18 экз.) библиотека им. Горького</t>
  </si>
  <si>
    <t>2 492,00</t>
  </si>
  <si>
    <t>2 010,00</t>
  </si>
  <si>
    <t>22 200,00</t>
  </si>
  <si>
    <t>КО-3 Коммунальный оборотный отвал для МТЗ-80/82/82 (с усиленным мостом)</t>
  </si>
  <si>
    <t>Комплект кондиционера МТЗ 82.1 (крышный)</t>
  </si>
  <si>
    <t>асфальт 23:07:0000000:3835</t>
  </si>
  <si>
    <t>асфальт 23:07:0000000:3837</t>
  </si>
  <si>
    <t>000000001200245</t>
  </si>
  <si>
    <t>000000000000110</t>
  </si>
  <si>
    <t xml:space="preserve">000000000000118
</t>
  </si>
  <si>
    <t>000000000000109</t>
  </si>
  <si>
    <t>000000000000133</t>
  </si>
  <si>
    <t>00000000000134</t>
  </si>
  <si>
    <t>000000000000135</t>
  </si>
  <si>
    <t>000000000000136</t>
  </si>
  <si>
    <t>23:07:0201097:407</t>
  </si>
  <si>
    <t>23:07:0201076:421</t>
  </si>
  <si>
    <t>23:07:0201198:47</t>
  </si>
  <si>
    <t>000000000000122</t>
  </si>
  <si>
    <t>000000000000114</t>
  </si>
  <si>
    <t>000000000000107</t>
  </si>
  <si>
    <t>000000000000184</t>
  </si>
  <si>
    <t>000000000000185</t>
  </si>
  <si>
    <t>000000000000186</t>
  </si>
  <si>
    <t>000000000000241</t>
  </si>
  <si>
    <t>000000000000187</t>
  </si>
  <si>
    <t>000000000000188</t>
  </si>
  <si>
    <t>000000000000189</t>
  </si>
  <si>
    <t>000000000000190</t>
  </si>
  <si>
    <t>000002011000244</t>
  </si>
  <si>
    <t>000000000000106</t>
  </si>
  <si>
    <t>000000000000108</t>
  </si>
  <si>
    <t>000000000000121</t>
  </si>
  <si>
    <t xml:space="preserve">000000000000115
</t>
  </si>
  <si>
    <t xml:space="preserve">000000000000116
</t>
  </si>
  <si>
    <t xml:space="preserve">000000000000117
</t>
  </si>
  <si>
    <t>110851101200253</t>
  </si>
  <si>
    <t>110851101200254</t>
  </si>
  <si>
    <t>110851101200255</t>
  </si>
  <si>
    <t>110851101200260</t>
  </si>
  <si>
    <t>110851101200262</t>
  </si>
  <si>
    <t>110851101200263</t>
  </si>
  <si>
    <t>110851117000773</t>
  </si>
  <si>
    <t>110851014000676</t>
  </si>
  <si>
    <t>110851014000679</t>
  </si>
  <si>
    <t>110851114000685</t>
  </si>
  <si>
    <t>110851114000686</t>
  </si>
  <si>
    <t>110851114000687</t>
  </si>
  <si>
    <t>110851114000688</t>
  </si>
  <si>
    <t>110851114000689</t>
  </si>
  <si>
    <t>110851014000680</t>
  </si>
  <si>
    <t>110851014000681</t>
  </si>
  <si>
    <t>110851014000682</t>
  </si>
  <si>
    <t>110851014000683</t>
  </si>
  <si>
    <t>110851014000685</t>
  </si>
  <si>
    <t>110851014000686</t>
  </si>
  <si>
    <t>110851014000688</t>
  </si>
  <si>
    <t>110851014000689</t>
  </si>
  <si>
    <t>110851014000690</t>
  </si>
  <si>
    <t>110851014000691</t>
  </si>
  <si>
    <t>110851014000692</t>
  </si>
  <si>
    <t>110851014000693</t>
  </si>
  <si>
    <t>110851014000694</t>
  </si>
  <si>
    <t>110851014000695</t>
  </si>
  <si>
    <t>110851014000678</t>
  </si>
  <si>
    <t>110851016000780</t>
  </si>
  <si>
    <t>110851016000779</t>
  </si>
  <si>
    <t>110851016000778</t>
  </si>
  <si>
    <t>110851016000777</t>
  </si>
  <si>
    <t>110851016000776</t>
  </si>
  <si>
    <t>110851016000775</t>
  </si>
  <si>
    <t>110851016000774</t>
  </si>
  <si>
    <t>110851016000773</t>
  </si>
  <si>
    <t>110851016000772</t>
  </si>
  <si>
    <t>110851016000771</t>
  </si>
  <si>
    <t>110851116000770</t>
  </si>
  <si>
    <t>110851116000771</t>
  </si>
  <si>
    <t>110851117000775</t>
  </si>
  <si>
    <t>110851117000774</t>
  </si>
  <si>
    <t>110851118000777</t>
  </si>
  <si>
    <t>110851118000778</t>
  </si>
  <si>
    <t>110852118000848</t>
  </si>
  <si>
    <t>110852118000847</t>
  </si>
  <si>
    <t>110852118000849</t>
  </si>
  <si>
    <t>110852118000850</t>
  </si>
  <si>
    <t>110852118000851</t>
  </si>
  <si>
    <t>110852118000852</t>
  </si>
  <si>
    <t>110852118000857</t>
  </si>
  <si>
    <t>110852118000858</t>
  </si>
  <si>
    <t>110852118000856</t>
  </si>
  <si>
    <t>11010211000004</t>
  </si>
  <si>
    <t>00-000069</t>
  </si>
  <si>
    <t>00-000070</t>
  </si>
  <si>
    <t>00-000071</t>
  </si>
  <si>
    <t>00-000271</t>
  </si>
  <si>
    <t>00-000077</t>
  </si>
  <si>
    <t>00-000226</t>
  </si>
  <si>
    <t>00-000080</t>
  </si>
  <si>
    <t>00-000269</t>
  </si>
  <si>
    <t>00-000255</t>
  </si>
  <si>
    <t>00-000081</t>
  </si>
  <si>
    <t>00-000270</t>
  </si>
  <si>
    <t>00-000090</t>
  </si>
  <si>
    <t>00-000111</t>
  </si>
  <si>
    <t>00-000268</t>
  </si>
  <si>
    <t>00-000239</t>
  </si>
  <si>
    <t>00-000100</t>
  </si>
  <si>
    <t>00-000227</t>
  </si>
  <si>
    <t>110852015000717</t>
  </si>
  <si>
    <t>110852015000718</t>
  </si>
  <si>
    <t>110852015000719-730</t>
  </si>
  <si>
    <t>110852015000751</t>
  </si>
  <si>
    <t>110133015000071-75</t>
  </si>
  <si>
    <t>110852015000757-763</t>
  </si>
  <si>
    <t>110852015000764</t>
  </si>
  <si>
    <t>110852015000765</t>
  </si>
  <si>
    <t>110852015000766</t>
  </si>
  <si>
    <t>00-000134</t>
  </si>
  <si>
    <t>00-000135</t>
  </si>
  <si>
    <t>00-000136</t>
  </si>
  <si>
    <t>00-000138</t>
  </si>
  <si>
    <t>00-000140</t>
  </si>
  <si>
    <t>00-000141</t>
  </si>
  <si>
    <t>00-000142</t>
  </si>
  <si>
    <t>00-000145</t>
  </si>
  <si>
    <t>00-000146</t>
  </si>
  <si>
    <t>00-000147</t>
  </si>
  <si>
    <t>00-000148</t>
  </si>
  <si>
    <t>00-000149</t>
  </si>
  <si>
    <t>00-000150</t>
  </si>
  <si>
    <t>00-000151</t>
  </si>
  <si>
    <t>00-000152</t>
  </si>
  <si>
    <t>00-000153</t>
  </si>
  <si>
    <t>00-000158</t>
  </si>
  <si>
    <t>00-000163</t>
  </si>
  <si>
    <t>00-000164</t>
  </si>
  <si>
    <t>00-000165</t>
  </si>
  <si>
    <t>00-000167</t>
  </si>
  <si>
    <t>00-000169</t>
  </si>
  <si>
    <t>00-000171</t>
  </si>
  <si>
    <t>00-000173</t>
  </si>
  <si>
    <t>00-000174</t>
  </si>
  <si>
    <t>00-000177</t>
  </si>
  <si>
    <t>00-000182</t>
  </si>
  <si>
    <t>00-000185</t>
  </si>
  <si>
    <t>00-000187</t>
  </si>
  <si>
    <t>00-000189</t>
  </si>
  <si>
    <t>00-000191</t>
  </si>
  <si>
    <t>00-000093</t>
  </si>
  <si>
    <t>00-000228</t>
  </si>
  <si>
    <t>00-000229</t>
  </si>
  <si>
    <t>00-000230</t>
  </si>
  <si>
    <t>00-000073</t>
  </si>
  <si>
    <t>00-000104</t>
  </si>
  <si>
    <t>00-000105</t>
  </si>
  <si>
    <t>00-000108</t>
  </si>
  <si>
    <t>00-000110</t>
  </si>
  <si>
    <t>00-000248</t>
  </si>
  <si>
    <t>00-000253</t>
  </si>
  <si>
    <t>00-000256</t>
  </si>
  <si>
    <t>00-000257</t>
  </si>
  <si>
    <t>00-000258</t>
  </si>
  <si>
    <t>00-000259</t>
  </si>
  <si>
    <t>00-000260</t>
  </si>
  <si>
    <t>00-000261</t>
  </si>
  <si>
    <t>00-000235</t>
  </si>
  <si>
    <t>00-000091</t>
  </si>
  <si>
    <t>011013402180024</t>
  </si>
  <si>
    <t>110134001700022</t>
  </si>
  <si>
    <t>110134001700023</t>
  </si>
  <si>
    <t>110134001400020</t>
  </si>
  <si>
    <t>110134021100014</t>
  </si>
  <si>
    <t>110104109000002</t>
  </si>
  <si>
    <t>110104611000011</t>
  </si>
  <si>
    <t>110134031300019</t>
  </si>
  <si>
    <t>110106110000001</t>
  </si>
  <si>
    <t>110106110000002</t>
  </si>
  <si>
    <t>110106110000003</t>
  </si>
  <si>
    <t>110106110000004-5</t>
  </si>
  <si>
    <t>110106110000006</t>
  </si>
  <si>
    <t>110106110000007</t>
  </si>
  <si>
    <t>110134001800001</t>
  </si>
  <si>
    <t>110134041100004</t>
  </si>
  <si>
    <t>110104209000001</t>
  </si>
  <si>
    <t>110135002000010</t>
  </si>
  <si>
    <t>110135002000008</t>
  </si>
  <si>
    <t>110135002000009</t>
  </si>
  <si>
    <t>110136001300002</t>
  </si>
  <si>
    <t>110136001300003-6</t>
  </si>
  <si>
    <t>110136001300001</t>
  </si>
  <si>
    <t>110138001300001</t>
  </si>
  <si>
    <t>110103111000001</t>
  </si>
  <si>
    <t>110103111000003</t>
  </si>
  <si>
    <t>410126001900039</t>
  </si>
  <si>
    <t>110106111000004</t>
  </si>
  <si>
    <t>110106111000005</t>
  </si>
  <si>
    <t>110106111000006</t>
  </si>
  <si>
    <t>110106111000007</t>
  </si>
  <si>
    <t>110106111000015</t>
  </si>
  <si>
    <t>110103111000002</t>
  </si>
  <si>
    <t>410132022000006</t>
  </si>
  <si>
    <t>410133061300005</t>
  </si>
  <si>
    <t>410134001300008</t>
  </si>
  <si>
    <t>410134001700024</t>
  </si>
  <si>
    <t>410134001700023</t>
  </si>
  <si>
    <t>110104211000001</t>
  </si>
  <si>
    <t>110104211000002</t>
  </si>
  <si>
    <t>410136001300027</t>
  </si>
  <si>
    <t>410136001600042-57</t>
  </si>
  <si>
    <t>410136001600035-41</t>
  </si>
  <si>
    <t>110106111000001</t>
  </si>
  <si>
    <t>410136001400029</t>
  </si>
  <si>
    <t>410136001400031-32</t>
  </si>
  <si>
    <t>410136001400028</t>
  </si>
  <si>
    <t>041013800100001</t>
  </si>
  <si>
    <t>410138001900041</t>
  </si>
  <si>
    <t>410138001600007-8</t>
  </si>
  <si>
    <t>110106109000026</t>
  </si>
  <si>
    <t>110106109000028</t>
  </si>
  <si>
    <t>110106110000035</t>
  </si>
  <si>
    <t>110106110000036</t>
  </si>
  <si>
    <t>2101072004-б</t>
  </si>
  <si>
    <t>2101072006-б</t>
  </si>
  <si>
    <t>2101072005-в</t>
  </si>
  <si>
    <t>2101072006-в</t>
  </si>
  <si>
    <t>2101072004-а</t>
  </si>
  <si>
    <t>2101072005-а</t>
  </si>
  <si>
    <t>2101072006-а</t>
  </si>
  <si>
    <t>101072006-б</t>
  </si>
  <si>
    <t>101072007-12</t>
  </si>
  <si>
    <t>101072007-г</t>
  </si>
  <si>
    <t>101072007-ж</t>
  </si>
  <si>
    <t>101072007-к</t>
  </si>
  <si>
    <t>101072007а</t>
  </si>
  <si>
    <t>1101072007-15</t>
  </si>
  <si>
    <t>1101072007-и</t>
  </si>
  <si>
    <t>1101072009ц</t>
  </si>
  <si>
    <t>1101072009ц1</t>
  </si>
  <si>
    <t>1101072009центр</t>
  </si>
  <si>
    <t>1101072010дар</t>
  </si>
  <si>
    <t>110107000002009</t>
  </si>
  <si>
    <t>1101072006</t>
  </si>
  <si>
    <t>1101072007-з</t>
  </si>
  <si>
    <t>1101072007-л</t>
  </si>
  <si>
    <t>1101072007б</t>
  </si>
  <si>
    <t>11010720082пдар</t>
  </si>
  <si>
    <t>410134001500138</t>
  </si>
  <si>
    <t>410134001700141</t>
  </si>
  <si>
    <t>110104407000105</t>
  </si>
  <si>
    <t>510134001700146-147</t>
  </si>
  <si>
    <t>510134001700145</t>
  </si>
  <si>
    <t>510134001700144</t>
  </si>
  <si>
    <t>510134001700143</t>
  </si>
  <si>
    <t>410136041300037-39</t>
  </si>
  <si>
    <t>410136001500141</t>
  </si>
  <si>
    <t>110106107000021</t>
  </si>
  <si>
    <t>110106109000027</t>
  </si>
  <si>
    <t>110106110000029</t>
  </si>
  <si>
    <t>110106110000034</t>
  </si>
  <si>
    <t>410136001600001</t>
  </si>
  <si>
    <t>410136002000142</t>
  </si>
  <si>
    <t>410138001600025-27</t>
  </si>
  <si>
    <t>410138001600024</t>
  </si>
  <si>
    <t>510124002000002</t>
  </si>
  <si>
    <t>510124031800001-2</t>
  </si>
  <si>
    <t>510124031900001</t>
  </si>
  <si>
    <t>410124001400422</t>
  </si>
  <si>
    <t>410124061200376</t>
  </si>
  <si>
    <t>410124001600438-439</t>
  </si>
  <si>
    <t>410124001300407</t>
  </si>
  <si>
    <t>410124001300408</t>
  </si>
  <si>
    <t>410124001300409</t>
  </si>
  <si>
    <t>410124001300410</t>
  </si>
  <si>
    <t>410124001500426-427</t>
  </si>
  <si>
    <t>510124011200398</t>
  </si>
  <si>
    <t>410124051300399</t>
  </si>
  <si>
    <t>110104406000085</t>
  </si>
  <si>
    <t>110104406000097</t>
  </si>
  <si>
    <t>110104408000272</t>
  </si>
  <si>
    <t>110104408000274</t>
  </si>
  <si>
    <t>110104408000275</t>
  </si>
  <si>
    <t>110104408000295</t>
  </si>
  <si>
    <t>110104408000296</t>
  </si>
  <si>
    <t>110104408000298</t>
  </si>
  <si>
    <t>110104408000299</t>
  </si>
  <si>
    <t>110104408000300</t>
  </si>
  <si>
    <t>110104408000301</t>
  </si>
  <si>
    <t>110104408000302</t>
  </si>
  <si>
    <t>110104408000303</t>
  </si>
  <si>
    <t>110104408000304</t>
  </si>
  <si>
    <t>110104408000305</t>
  </si>
  <si>
    <t>110104408000306</t>
  </si>
  <si>
    <t>110104408000307</t>
  </si>
  <si>
    <t>110104408000308</t>
  </si>
  <si>
    <t>110104408000312</t>
  </si>
  <si>
    <t>110104408000313</t>
  </si>
  <si>
    <t>110104409000320</t>
  </si>
  <si>
    <t>110104409000321</t>
  </si>
  <si>
    <t>110104410000323</t>
  </si>
  <si>
    <t>110104410000325</t>
  </si>
  <si>
    <t>110104410000326</t>
  </si>
  <si>
    <t>110104410000327</t>
  </si>
  <si>
    <t>110104410000328</t>
  </si>
  <si>
    <t>110104410000331</t>
  </si>
  <si>
    <t>110104410000332</t>
  </si>
  <si>
    <t>110104410000333</t>
  </si>
  <si>
    <t>110104410000334</t>
  </si>
  <si>
    <t>110104410000335</t>
  </si>
  <si>
    <t>110104410000336</t>
  </si>
  <si>
    <t>110104410000337</t>
  </si>
  <si>
    <t>110104410000338</t>
  </si>
  <si>
    <t>110104410000343</t>
  </si>
  <si>
    <t>110104410000344</t>
  </si>
  <si>
    <t>110104410000345</t>
  </si>
  <si>
    <t>110104410000354</t>
  </si>
  <si>
    <t>110104606000076</t>
  </si>
  <si>
    <t>110104608000276</t>
  </si>
  <si>
    <t>110104608000277</t>
  </si>
  <si>
    <t>110104610000342</t>
  </si>
  <si>
    <t>110104610000347</t>
  </si>
  <si>
    <t>110104610000350</t>
  </si>
  <si>
    <t>410124001300405</t>
  </si>
  <si>
    <t>410124001300406</t>
  </si>
  <si>
    <t>410124041300400</t>
  </si>
  <si>
    <t>410124001700462</t>
  </si>
  <si>
    <t>410124001500429</t>
  </si>
  <si>
    <t>410124001400413-414</t>
  </si>
  <si>
    <t>410124001400419</t>
  </si>
  <si>
    <t>410124001400420-421</t>
  </si>
  <si>
    <t>410124001900001-2</t>
  </si>
  <si>
    <t>410124001700457-460</t>
  </si>
  <si>
    <t>410124001600433</t>
  </si>
  <si>
    <t>410124001600434</t>
  </si>
  <si>
    <t>410124001700444</t>
  </si>
  <si>
    <t>410124001700445</t>
  </si>
  <si>
    <t>410124001800464-467</t>
  </si>
  <si>
    <t>410124001500432</t>
  </si>
  <si>
    <t>051012431900010</t>
  </si>
  <si>
    <t>051012431900011</t>
  </si>
  <si>
    <t>051012431900007      051012431900005</t>
  </si>
  <si>
    <t>051012431900008     051012431900006    510124031900009    510124031900002</t>
  </si>
  <si>
    <t>51012431900004     51012431900003</t>
  </si>
  <si>
    <t>410128031100210</t>
  </si>
  <si>
    <t>410128001400229-230</t>
  </si>
  <si>
    <t>410128001500274-278</t>
  </si>
  <si>
    <t>110109106000020</t>
  </si>
  <si>
    <t>110109108000088</t>
  </si>
  <si>
    <t>110109108000089</t>
  </si>
  <si>
    <t>110109108000090</t>
  </si>
  <si>
    <t>110109108000091</t>
  </si>
  <si>
    <t>110109108000098</t>
  </si>
  <si>
    <t>110109108000116-119</t>
  </si>
  <si>
    <t>110109110000165</t>
  </si>
  <si>
    <t>110109190000001</t>
  </si>
  <si>
    <t>410128031400231-242</t>
  </si>
  <si>
    <t>410128001500249-273</t>
  </si>
  <si>
    <t>410128001500257-268</t>
  </si>
  <si>
    <t>410134001700447</t>
  </si>
  <si>
    <t>410134031800483</t>
  </si>
  <si>
    <t>410134061900001-2</t>
  </si>
  <si>
    <t>410134051100371</t>
  </si>
  <si>
    <t>410134051100372</t>
  </si>
  <si>
    <t>410134031200377</t>
  </si>
  <si>
    <t>410134021200378</t>
  </si>
  <si>
    <t>410134041200379</t>
  </si>
  <si>
    <t>410134051200380</t>
  </si>
  <si>
    <t>410134051200381</t>
  </si>
  <si>
    <t>410134001600441</t>
  </si>
  <si>
    <t>410134031200375</t>
  </si>
  <si>
    <t>410134001700449-454</t>
  </si>
  <si>
    <t>410134001600442</t>
  </si>
  <si>
    <t>410134011600440</t>
  </si>
  <si>
    <t>410134001700446</t>
  </si>
  <si>
    <t>410134001700461</t>
  </si>
  <si>
    <t>410134001600436</t>
  </si>
  <si>
    <t>51012431900012-14</t>
  </si>
  <si>
    <t>410136001600447</t>
  </si>
  <si>
    <t>410136081100304</t>
  </si>
  <si>
    <t>410136001300415-419</t>
  </si>
  <si>
    <t>Стабилизатор напряжения «Ресанта» (в Олимпе)</t>
  </si>
  <si>
    <t>410136031200305</t>
  </si>
  <si>
    <t>410136041200306</t>
  </si>
  <si>
    <t>410136041200307</t>
  </si>
  <si>
    <t>410136061200308</t>
  </si>
  <si>
    <t>410136041300309</t>
  </si>
  <si>
    <t>410136001300310</t>
  </si>
  <si>
    <t>410136001400423</t>
  </si>
  <si>
    <t>410136001300313-314</t>
  </si>
  <si>
    <t>110106108000141</t>
  </si>
  <si>
    <t>110106108000244</t>
  </si>
  <si>
    <t>110106108000252</t>
  </si>
  <si>
    <t>110106109000282</t>
  </si>
  <si>
    <t>110106110000285</t>
  </si>
  <si>
    <t>11010620000283</t>
  </si>
  <si>
    <t>110106207000045</t>
  </si>
  <si>
    <t>110106207000046</t>
  </si>
  <si>
    <t>110106209000279</t>
  </si>
  <si>
    <t>110106210000286</t>
  </si>
  <si>
    <t>410136001600444</t>
  </si>
  <si>
    <t>410136001600445</t>
  </si>
  <si>
    <t>410136001600443</t>
  </si>
  <si>
    <t>410136001300316</t>
  </si>
  <si>
    <t>410136001500424</t>
  </si>
  <si>
    <t>410136001500439     410136001500441</t>
  </si>
  <si>
    <t>410136001500437-438</t>
  </si>
  <si>
    <t>410136001600446</t>
  </si>
  <si>
    <t>410136001300312</t>
  </si>
  <si>
    <t>410138041100211-222</t>
  </si>
  <si>
    <t>410138001600282</t>
  </si>
  <si>
    <t>410138001600281</t>
  </si>
  <si>
    <t>410138001400228</t>
  </si>
  <si>
    <t>410138011300224</t>
  </si>
  <si>
    <t>410138001300223</t>
  </si>
  <si>
    <t>410138001300227</t>
  </si>
  <si>
    <t>410138001300226</t>
  </si>
  <si>
    <t>410138001300225</t>
  </si>
  <si>
    <t>110133017000098</t>
  </si>
  <si>
    <t>10103000003</t>
  </si>
  <si>
    <t>110133016000085</t>
  </si>
  <si>
    <t>110134018000283</t>
  </si>
  <si>
    <t>110134018000284      110134018000286</t>
  </si>
  <si>
    <t>110134018000285</t>
  </si>
  <si>
    <t>110134015000220</t>
  </si>
  <si>
    <t>110134015000218-219</t>
  </si>
  <si>
    <t>110134015000236</t>
  </si>
  <si>
    <t>110134015000231</t>
  </si>
  <si>
    <t>110134015000232-233</t>
  </si>
  <si>
    <t>110134016000238</t>
  </si>
  <si>
    <t>110134016000239</t>
  </si>
  <si>
    <t>110134016000237</t>
  </si>
  <si>
    <t>110134017000266</t>
  </si>
  <si>
    <t>110134017000263</t>
  </si>
  <si>
    <t>110134015000230</t>
  </si>
  <si>
    <t>110134012000180</t>
  </si>
  <si>
    <t>110134031200176</t>
  </si>
  <si>
    <t>110134019000016</t>
  </si>
  <si>
    <t>110134012000179</t>
  </si>
  <si>
    <t>110134211000163</t>
  </si>
  <si>
    <t>110134511000169-171</t>
  </si>
  <si>
    <t>101040000020</t>
  </si>
  <si>
    <t>101040000021</t>
  </si>
  <si>
    <t>101040000042</t>
  </si>
  <si>
    <t>10104000073</t>
  </si>
  <si>
    <t>10104000077</t>
  </si>
  <si>
    <t>110104611000151</t>
  </si>
  <si>
    <t>110104611000152</t>
  </si>
  <si>
    <t>МФУ Canon i-SENSYS MF-4730,принтер/копер/сканер/факс (ЖКХ)</t>
  </si>
  <si>
    <t>110134013000186</t>
  </si>
  <si>
    <t>110134014000198</t>
  </si>
  <si>
    <t>110134013000192</t>
  </si>
  <si>
    <t>110134013000190-191</t>
  </si>
  <si>
    <t>110134013000184</t>
  </si>
  <si>
    <t>110134013000185</t>
  </si>
  <si>
    <t>110134014000200</t>
  </si>
  <si>
    <t>110134013000195</t>
  </si>
  <si>
    <t>110134014000197</t>
  </si>
  <si>
    <t>110134014000199</t>
  </si>
  <si>
    <t>110134014000202</t>
  </si>
  <si>
    <t>110134014000203</t>
  </si>
  <si>
    <t>110134014000206</t>
  </si>
  <si>
    <t>110134014000205</t>
  </si>
  <si>
    <t>110134014000204</t>
  </si>
  <si>
    <t>110134014000213</t>
  </si>
  <si>
    <t>110134014000212</t>
  </si>
  <si>
    <t>110134014000211</t>
  </si>
  <si>
    <t>110134014000210</t>
  </si>
  <si>
    <t>110134012000178</t>
  </si>
  <si>
    <t>110134017000253</t>
  </si>
  <si>
    <t>110134017000269</t>
  </si>
  <si>
    <t>110134017000268</t>
  </si>
  <si>
    <t>110134017000267</t>
  </si>
  <si>
    <t>110134016000245</t>
  </si>
  <si>
    <t>110134017000249</t>
  </si>
  <si>
    <t>110134017000254-259</t>
  </si>
  <si>
    <t>110134017000260-261</t>
  </si>
  <si>
    <t>110134019000003</t>
  </si>
  <si>
    <t>110134019000004</t>
  </si>
  <si>
    <t>1101034012000182-183</t>
  </si>
  <si>
    <t>110134019000015</t>
  </si>
  <si>
    <t>110134018000273</t>
  </si>
  <si>
    <t>110134018000272</t>
  </si>
  <si>
    <t>110134018000274</t>
  </si>
  <si>
    <t>110134019000001-2</t>
  </si>
  <si>
    <t>110134015000227</t>
  </si>
  <si>
    <t>110134017000251</t>
  </si>
  <si>
    <t>110134019000018</t>
  </si>
  <si>
    <t>110134019000017</t>
  </si>
  <si>
    <t>110134015000228</t>
  </si>
  <si>
    <t>110134018000275</t>
  </si>
  <si>
    <t>110134016000244</t>
  </si>
  <si>
    <t>110134016000242</t>
  </si>
  <si>
    <t>110134013000194</t>
  </si>
  <si>
    <t>110134013000188</t>
  </si>
  <si>
    <t>110136015000376</t>
  </si>
  <si>
    <t>110136015000375</t>
  </si>
  <si>
    <t>110136016000392-395</t>
  </si>
  <si>
    <t>110136016000390-391</t>
  </si>
  <si>
    <t>110136111000123-124</t>
  </si>
  <si>
    <t>110136011000126-127</t>
  </si>
  <si>
    <t>110136012000153</t>
  </si>
  <si>
    <t>10106000012</t>
  </si>
  <si>
    <t>10106000013</t>
  </si>
  <si>
    <t>101061100000118</t>
  </si>
  <si>
    <t>110106000019</t>
  </si>
  <si>
    <t>110106000020</t>
  </si>
  <si>
    <t>110106000023</t>
  </si>
  <si>
    <t>110106000031</t>
  </si>
  <si>
    <t>110106000050</t>
  </si>
  <si>
    <t>110106000059</t>
  </si>
  <si>
    <t>110106000060</t>
  </si>
  <si>
    <t>110106000061</t>
  </si>
  <si>
    <t>110106000062</t>
  </si>
  <si>
    <t>110106000063</t>
  </si>
  <si>
    <t>110106000064</t>
  </si>
  <si>
    <t>110106000065</t>
  </si>
  <si>
    <t>110106000066</t>
  </si>
  <si>
    <t>110106000067</t>
  </si>
  <si>
    <t>110106000074</t>
  </si>
  <si>
    <t>110106100000117</t>
  </si>
  <si>
    <t>110106109000102</t>
  </si>
  <si>
    <t>110106110000108</t>
  </si>
  <si>
    <t>110106110000109</t>
  </si>
  <si>
    <t>110106110000119</t>
  </si>
  <si>
    <t>110106209000108</t>
  </si>
  <si>
    <t>110136013000176-177</t>
  </si>
  <si>
    <t>110136013000178</t>
  </si>
  <si>
    <t>110136013000179-186</t>
  </si>
  <si>
    <t>110136013000188-189</t>
  </si>
  <si>
    <t>110136014000226</t>
  </si>
  <si>
    <t>110136014000225</t>
  </si>
  <si>
    <t>110136014000227</t>
  </si>
  <si>
    <t>110136014000228-229</t>
  </si>
  <si>
    <t>110136017000408</t>
  </si>
  <si>
    <t>110136015000373</t>
  </si>
  <si>
    <t>110136017000398</t>
  </si>
  <si>
    <t>110136018000421-422</t>
  </si>
  <si>
    <t>110136020000001</t>
  </si>
  <si>
    <t>110136014000190-208</t>
  </si>
  <si>
    <t>110136019000423</t>
  </si>
  <si>
    <t>110136015000374</t>
  </si>
  <si>
    <t>110136016000389</t>
  </si>
  <si>
    <t>110136016000397</t>
  </si>
  <si>
    <t>110109111000029</t>
  </si>
  <si>
    <t>0000000000000006</t>
  </si>
  <si>
    <t>110138013000062</t>
  </si>
  <si>
    <t>110138017000288</t>
  </si>
  <si>
    <t>110138017000290</t>
  </si>
  <si>
    <t>110138015000103</t>
  </si>
  <si>
    <t>110138017000291</t>
  </si>
  <si>
    <t>110138016000230</t>
  </si>
  <si>
    <t>110138015000077</t>
  </si>
  <si>
    <t>110138015000076</t>
  </si>
  <si>
    <t>110851114000678</t>
  </si>
  <si>
    <t>110851114000679</t>
  </si>
  <si>
    <t>110851114000680</t>
  </si>
  <si>
    <t>110851114000681</t>
  </si>
  <si>
    <t>110851114000682</t>
  </si>
  <si>
    <t>110851114000683</t>
  </si>
  <si>
    <t>110851114000684</t>
  </si>
  <si>
    <t>110133015000069</t>
  </si>
  <si>
    <t>110133015000070</t>
  </si>
  <si>
    <t>110133015000076</t>
  </si>
  <si>
    <t>110133015000077</t>
  </si>
  <si>
    <t>110133015000078</t>
  </si>
  <si>
    <t>110133015000079</t>
  </si>
  <si>
    <t>110133015000080</t>
  </si>
  <si>
    <t>110133015000081</t>
  </si>
  <si>
    <t>110133015000082</t>
  </si>
  <si>
    <t>110133015000083</t>
  </si>
  <si>
    <t>110133015000084</t>
  </si>
  <si>
    <t>000002011000251</t>
  </si>
  <si>
    <t>110138015000106</t>
  </si>
  <si>
    <t>110138015000105-106</t>
  </si>
  <si>
    <t>110136016000377-379</t>
  </si>
  <si>
    <t>Постановление администрации Новотитаровского сельского поселения Динского района от 02.12.2020 № 462</t>
  </si>
  <si>
    <t>Системный блок Ryzen 3</t>
  </si>
  <si>
    <t>Опора освещения</t>
  </si>
  <si>
    <t>Детский городок «Тенерифе» (серия «Fairytale»)</t>
  </si>
  <si>
    <t>Детский городок «Родос» (серия «Vector»)</t>
  </si>
  <si>
    <t>Детский городок «Гавайи» (серия «Papercut»)</t>
  </si>
  <si>
    <t xml:space="preserve">Детская игровая площадка на пересечении ул. Октябрьской и ул. Первомайской </t>
  </si>
  <si>
    <t>Постановление администрации Новотитаровского сельского поселения Динского района от 03.12.2020 № 468</t>
  </si>
  <si>
    <t>Хозяйственное ведение МУП "Коммунальник"</t>
  </si>
  <si>
    <t>Планшет Huawei M5 Lite 10 3G/LTE 32 GB Grey</t>
  </si>
  <si>
    <t>Система пожарной сигнализации</t>
  </si>
  <si>
    <t>Скамья для запасных игроков (2 шт)</t>
  </si>
  <si>
    <t>Постановление администрации Новотитаровского сельского поселения Динского района от 03.12.2020 № 467</t>
  </si>
  <si>
    <t>410136002000044-45</t>
  </si>
  <si>
    <t>Библиотечный фонд 2020 (119 экз.) библиотека Горького</t>
  </si>
  <si>
    <t xml:space="preserve">Библиотечный фонд 2020 (66 экз.) детская библиотека </t>
  </si>
  <si>
    <t>23:07:0000000:3860</t>
  </si>
  <si>
    <t>23:07:0000000:3867</t>
  </si>
  <si>
    <t>23:07:0000000:3903</t>
  </si>
  <si>
    <t>110852020000041-44</t>
  </si>
  <si>
    <t>110852020000038-40</t>
  </si>
  <si>
    <t>110852020000031</t>
  </si>
  <si>
    <t>110852020000034</t>
  </si>
  <si>
    <t>110852020000032</t>
  </si>
  <si>
    <t>110852020000030</t>
  </si>
  <si>
    <t>110852020000033</t>
  </si>
  <si>
    <t>23:07:0000000:3901</t>
  </si>
  <si>
    <t>23:07:0000000:3902</t>
  </si>
  <si>
    <t>23:07:0000000:3907 (200м)</t>
  </si>
  <si>
    <t>Качели Кч-2 с гнездом 120 см, на цепях, габариты 2,6*1,1, антивандальные</t>
  </si>
  <si>
    <t xml:space="preserve">Карусель 5554195 (с рулем) </t>
  </si>
  <si>
    <t>Качалка на пружине Дельфин</t>
  </si>
  <si>
    <t>Качалка на пружине Мощный Джип 222125</t>
  </si>
  <si>
    <t>Водопроводная сеть от ул. Луначарского через реку Понура по ул. Выгонная до дома № 266 ст. Новотитаровской, Динского района</t>
  </si>
  <si>
    <t>Балансир-качель 1114102 (2 шт)</t>
  </si>
  <si>
    <t>19 990,00</t>
  </si>
  <si>
    <t>Постановление администрации Новотитаровского сельского поселения Динского района от 30.12.2020 № 518</t>
  </si>
  <si>
    <t>110132020000156-157</t>
  </si>
  <si>
    <t>23:07:0000000:3911</t>
  </si>
  <si>
    <t>23:07:0000000:3917</t>
  </si>
  <si>
    <t>23:07:0000000:3915</t>
  </si>
  <si>
    <t>Постановление администрации новотитаровского сельского поселения Динскогорайона от 30.12.2020 № 519</t>
  </si>
  <si>
    <t>23:07:0203000:1257</t>
  </si>
  <si>
    <t>Каркас для шатра (Х, 40мм, алюминий)</t>
  </si>
  <si>
    <t>Автоматизированное рабочее место (для похозяйственного учета)</t>
  </si>
  <si>
    <t>Документ камера Doc Express DS1400AF</t>
  </si>
  <si>
    <t>Постановление администрации Новотитаровского сельского поселения Динского района № 18 от 21.01.2021</t>
  </si>
  <si>
    <t>Каркас для шатра (Х, 40мм, алюминий) (3 шт)</t>
  </si>
  <si>
    <t>110132020000159-161</t>
  </si>
  <si>
    <t>Земельный участок под нежилым зданием с пристройкой-библиотекой, по адресу: ст. Новотитаровская, ул. Советская, 62. Площадь 171 кв.м. кадастровый номер 23:07:0201096:38</t>
  </si>
  <si>
    <t>Ворота с покрытием (2 шт)</t>
  </si>
  <si>
    <t>Тренажер ефремова</t>
  </si>
  <si>
    <t>Светильник уличный светод. «Тегас» 200W (8 шт)</t>
  </si>
  <si>
    <t>Скамья для тренеров (2шт)</t>
  </si>
  <si>
    <t>50 000,00</t>
  </si>
  <si>
    <t>122 408,00</t>
  </si>
  <si>
    <t>35 000,00</t>
  </si>
  <si>
    <t>Постановление администрации Новотитаровского сельского поселения Динского района от 21.01.2021 № 15</t>
  </si>
  <si>
    <t>410136002000048-55</t>
  </si>
  <si>
    <t>410136002000046-47</t>
  </si>
  <si>
    <t xml:space="preserve">Стеллаж металлический </t>
  </si>
  <si>
    <t>15.6 Ноутбук Acer Aspire 5 (2шт)</t>
  </si>
  <si>
    <t>91 178,00</t>
  </si>
  <si>
    <t>23 116,20</t>
  </si>
  <si>
    <t>Постановление администрации Новотитаровского сельского поселения Динского района № 17 от 21.01.2021</t>
  </si>
  <si>
    <t>410134002000003-4</t>
  </si>
  <si>
    <t>23:07:0000000:3919</t>
  </si>
  <si>
    <t>23:07:0000000:3923</t>
  </si>
  <si>
    <t>23:07:0000000:3935</t>
  </si>
  <si>
    <t>23:07:0000000:3925</t>
  </si>
  <si>
    <t>Системный блок i5-9400/8Gb/500Gb SSD(фин)</t>
  </si>
  <si>
    <t>Системный блок i5-9400/8Gb/500Gb SSD (фин)</t>
  </si>
  <si>
    <t>Постановление администрации Новотитаровского сельского поселения Динского района от 08.02.2019 № 50</t>
  </si>
  <si>
    <t>Ноутбук Acer Extensa 15 EX215-51-57XB Core i5 (общ.отдел)</t>
  </si>
  <si>
    <t>110852020000874-896</t>
  </si>
  <si>
    <t>110851020000883</t>
  </si>
  <si>
    <t>23:07:0000000:3924</t>
  </si>
  <si>
    <t>23:07:0000000:3926</t>
  </si>
  <si>
    <t>Братская могила Советских воинов погибших в годы Великой Отечественной Войны 1941-1945 гг.</t>
  </si>
  <si>
    <t>ст. Новотитарвоская, х. К. Маркса, 400 м к северу домовладения № 38</t>
  </si>
  <si>
    <t>05.02.2021</t>
  </si>
  <si>
    <t>Постановление администрации Новотитаровского сельского поселения Диского района от 05.02.2021 № 43</t>
  </si>
  <si>
    <t>Canon LBP603B (зем.отдел)</t>
  </si>
  <si>
    <t>23:07:0000000:3946</t>
  </si>
  <si>
    <t>23:07:0000000:3944</t>
  </si>
  <si>
    <t>Реестр муниципальной собственности Новотитаровского сельского поселения Динского района по состоянию на 01.01.2021</t>
  </si>
  <si>
    <t>ПРИЛОЖЕНИЕ</t>
  </si>
  <si>
    <t>к решению Совета</t>
  </si>
  <si>
    <t>Новотитаровского сельского поселения</t>
  </si>
  <si>
    <t>Динского района</t>
  </si>
  <si>
    <t>от _____________ 2021 г. № _____________</t>
  </si>
  <si>
    <t>Постановление администрации Новотитаровского сельского поселения Динского района от 21.01.2021 № 14</t>
  </si>
  <si>
    <t xml:space="preserve">Динской район ст. Новотитаровская, от ул. Луначарского через реку Понура по ул. Выгонная до дома № 266 </t>
  </si>
  <si>
    <t>4087 м</t>
  </si>
  <si>
    <t>Земельный участок по адресу Краснодарский край, Динской район, ст. Новотитаровская, ул. Октябрьская, 94 А/1</t>
  </si>
  <si>
    <t>23:07:0201044:715</t>
  </si>
  <si>
    <t>Краснодарский край, Динской район, ст. Новотитаровская, ул. Октябрьская, 94 А/1</t>
  </si>
  <si>
    <t>Земельный участок по адресу Краснодарский край, Динской район, ст. Новотитаровская, хутор Осечки, 29А/1</t>
  </si>
  <si>
    <t>Краснодарский край, Динской район, ст. Новотитаровская, хутор Осечки, 29А/1</t>
  </si>
  <si>
    <t>23:07:0201002:2321</t>
  </si>
  <si>
    <t>Земельный участок по адресу Краснодарский край, Динской район, ст. Новотитаровская, ул. Луначарского, 239/2</t>
  </si>
  <si>
    <t>23:07:0000000:3810</t>
  </si>
  <si>
    <t>Краснодарский край, Динской район, ст. Новотитаровская, ул. Луначарского, 239/2</t>
  </si>
  <si>
    <t>11.03.2013</t>
  </si>
  <si>
    <t>Постановление администрации Новотитаровского сельского поселения Динского района от 11.02.2021 № 56</t>
  </si>
  <si>
    <t>Постановление администрации Новотитаровского сельского поселения Динского района № 16 от 21.01.2021</t>
  </si>
  <si>
    <t>Постановление администрации новотитаровского сельского поселения Динскогорайона от 21.01.2021 № 18</t>
  </si>
  <si>
    <t>Постановление администрации новотитаровского сельского поселения Динскогорайона от 02.09.2020 № 344</t>
  </si>
  <si>
    <t>23:07:0000000:3961</t>
  </si>
  <si>
    <t>Дорога асфальт 0,384 км, гравий протяженность-1,416 км, ширина-4,5 м</t>
  </si>
  <si>
    <t>Дорога асфальт 0,200 км, гравий протяженность-0,400 км, ширина-3,8 м</t>
  </si>
  <si>
    <t>Дорога асфальт 0,059 км, гравий протяженность-0,541 км, ширина-5,8 м</t>
  </si>
  <si>
    <t>Земельный участок по адресу Краснодарский край, Динской район, ст. Новотитаровская</t>
  </si>
  <si>
    <t>23:07:0201186:82</t>
  </si>
  <si>
    <t>2021</t>
  </si>
  <si>
    <t>Земельный участок по адресу Краснодарский край, Динской район</t>
  </si>
  <si>
    <t>Краснодарский край, Динской район</t>
  </si>
  <si>
    <t>23:07:0000000:3870</t>
  </si>
  <si>
    <t>23:07:0203000:1752</t>
  </si>
  <si>
    <t>23:07:0203000:1751</t>
  </si>
  <si>
    <t>Постановление администрации Новотитаровского сельского поселения Динскогорайона от 01.04.2021 № 147</t>
  </si>
  <si>
    <t>Туалетный модуль Т-15-МЭ</t>
  </si>
  <si>
    <t>Временная пешеходная дорожка по ул. Советская 236 м</t>
  </si>
  <si>
    <t>Временная пешеходная дорожка по ул. Продольная (от ул. Школьной до ул. Крайней) 1142 м</t>
  </si>
  <si>
    <t>Временная пешеходная дорожка по ул. Интернациональная 488 м</t>
  </si>
  <si>
    <t>Временная пешеходная дорожка по ул. Октябрьская 266 м</t>
  </si>
  <si>
    <t>Временная пешеходная дорожка по ул. Революционная 145 м</t>
  </si>
  <si>
    <t>Временная пешеходная дорожка по ул. Королева (подъезд к детскому саду) 125 м</t>
  </si>
  <si>
    <t>Временная пешеходная дорожка по ул. Черноморская (от ул. Заречной до ул. Сельской) 229 м</t>
  </si>
  <si>
    <t>Временная пешеходная дорожка по ул. Шевченко-Степная 30 м</t>
  </si>
  <si>
    <t>Временная пешеходная дорожка по ул. Черноморская (от ул. Революционной до ул. Выгонной) 222 м</t>
  </si>
  <si>
    <t>Временная пешеходная дорожка по ул. Калинина (от дома № 7 до ул. Ленина) 116 м</t>
  </si>
  <si>
    <t>Временная пешеходная дорожка по ул. Краснодарская (от ул. Выгонной до ул. Революционной) 301 м</t>
  </si>
  <si>
    <t>Постановление администрации Новотитаровского сельского поселения Динского района от 12.04.2021 № 175</t>
  </si>
  <si>
    <t>410138062000046-47</t>
  </si>
  <si>
    <t>Система управления световыми приборами Sunlite Suite2-fc+usb/dmx</t>
  </si>
  <si>
    <t>Стабилизатор Moza Aircross 2</t>
  </si>
  <si>
    <t xml:space="preserve">Микшер ATEM Mini </t>
  </si>
  <si>
    <t>Hollyland Mars 400S</t>
  </si>
  <si>
    <t>Витрина двери стекло</t>
  </si>
  <si>
    <t>Облучатель рециркулятор РБ-18-Я-ФП-01 2-х ламповый передвижной (2 шт)</t>
  </si>
  <si>
    <t>34 000,00</t>
  </si>
  <si>
    <t>12 500,00</t>
  </si>
  <si>
    <t>27 899,00</t>
  </si>
  <si>
    <t>31 860,00</t>
  </si>
  <si>
    <t>51 765,00</t>
  </si>
  <si>
    <t>11 300,00</t>
  </si>
  <si>
    <t>Постановление администрации Новотитаровского сельского поселения Динского района № 209 от 12.05.2021</t>
  </si>
  <si>
    <t>410134002100005          410134002100006</t>
  </si>
  <si>
    <t>Водопровод пер. Геологов</t>
  </si>
  <si>
    <t>Ст. Новотитаровская, пер. Геологов</t>
  </si>
  <si>
    <t>по ул. Советской (от ул. Ленина до ул.Октябрьской)</t>
  </si>
  <si>
    <t>Постановление администрации Новотитаровского сельского послеения Динского района от 19.05.2020 № 510</t>
  </si>
  <si>
    <t>МФУ Pantum M6500 (1)(2)(3)</t>
  </si>
  <si>
    <t>Автоматизированное рабочее место 1, 2, 3, 4, 5, 6 (монитор Philips, системный блок i3-9100, комплект клавиатура+мышь, ИБП IPPON)</t>
  </si>
  <si>
    <t>Площадка сценическая 88,8 кв.м.</t>
  </si>
  <si>
    <t>Автобусная остановка пос. Ниисельстрой</t>
  </si>
  <si>
    <t>Светильники ДРЛ, 4 шт. 400 м</t>
  </si>
  <si>
    <t>Светильники ДРЛ, 10 шт.
Светильники ДнаТ, 2 шт. 1000 м</t>
  </si>
  <si>
    <t xml:space="preserve">Светильники ДРЛ, 6 шт.
Светильники ДНАт, 5 шт.
Светильники ДнаТ, 2 шт. 950 м
</t>
  </si>
  <si>
    <t>Светильники ДНаТ, 19 шт. 500 м</t>
  </si>
  <si>
    <t>Светильники ДНаТ, 8 шт. 350 м</t>
  </si>
  <si>
    <t>Светильники ДРЛ, 4 шт.
Светильник  ДНаТ 7 шт. 850 м</t>
  </si>
  <si>
    <t>Светильники ДНаТ, 9 шт. 600 м</t>
  </si>
  <si>
    <t>Светильники ДНаТ, 6 шт. 500 м</t>
  </si>
  <si>
    <t>Светильники ДНаТ, 9 шт. 500 м</t>
  </si>
  <si>
    <t>Светильники ДРЛ, 4 шт.
Светильники ДНаТ, 8 шт. 800 м</t>
  </si>
  <si>
    <t>Светильники ДНаТ, 5 шт. 450 м</t>
  </si>
  <si>
    <t>Светильники ДРЛ, 2 шт.
Светильники ДНаТ, 10 шт. 800 м</t>
  </si>
  <si>
    <t>Светильники ДРЛ, 4 шт. 150 м</t>
  </si>
  <si>
    <t>Светильники ДРЛ, 11 шт. 1350 м</t>
  </si>
  <si>
    <t>Светильники ДРЛ, 7 шт. 800 м</t>
  </si>
  <si>
    <t>Светильники ДРЛ, 3 шт.
Светильники ДНаТ, 2 шт. 350 м</t>
  </si>
  <si>
    <t>Светильники ДРЛ, 24 шт. 3300 м</t>
  </si>
  <si>
    <t>Светильники ДРЛ, 8 ШТ. 650 м</t>
  </si>
  <si>
    <t>Светильники ДРЛ, 1 шт.
Светильники ДНаТ,5 шт. 700 м</t>
  </si>
  <si>
    <t>Светильники ДРЛ, 5 шт. 400 м</t>
  </si>
  <si>
    <t>Светильники ДРЛ, 12 шт. 900 м</t>
  </si>
  <si>
    <t>Светильники ДРЛ, 8 шт. 700 м</t>
  </si>
  <si>
    <t>Светильники ДНаТ, 18 шт. 1300 м</t>
  </si>
  <si>
    <t>Светильники ДРЛ, 5 шт. 1300 м</t>
  </si>
  <si>
    <t>Светильники ДРЛ, 4 шт.
Светильники ДНаТ, 1 шт. 600 м</t>
  </si>
  <si>
    <t>Светильники ДРЛ, 12 шт.
Светильники ДНаТ, 6 шт. 1150 м</t>
  </si>
  <si>
    <t>Светильники ДРЛ, 10 шт.
Светильники ДНаТ, 11 шт. 1100 м</t>
  </si>
  <si>
    <t>Светильники ДРЛ, 1 шт.
Светильники ДНаТ, 6 шт. 550 м</t>
  </si>
  <si>
    <t>Светильники ДРЛ, 5 шт.
Светильники ДНаТ, 5 шт. 750 м</t>
  </si>
  <si>
    <t>Светильники ДРЛ, 3 шт.
Светильники ДНаТ, 10 шт. 350 м</t>
  </si>
  <si>
    <t>Светильники ДРЛ, 8 шт. 550 м</t>
  </si>
  <si>
    <t>Светильники ДРЛ, 14 шт.800м</t>
  </si>
  <si>
    <t>Светильники ДРЛ, 20 шт.
Светильники ДНаТ, 3 шт. 1600 м</t>
  </si>
  <si>
    <t>Светильники ДРЛ, 21 шт.
Светильники ДНаТ, 1 шт. 2000 м</t>
  </si>
  <si>
    <t>Светильники ДРЛ,13 шт.
Светильники ДНаТ, 4 шт. 1200 м</t>
  </si>
  <si>
    <t xml:space="preserve">Светильники ДРЛ, 7 шт. 400 м
</t>
  </si>
  <si>
    <t xml:space="preserve">Светильники ДРЛ, 13 шт. 1100 м
</t>
  </si>
  <si>
    <t>Светильники ДРЛ, 9 шт.
ДнаТ., 1 шт. 600 м</t>
  </si>
  <si>
    <t>Светильники ДРЛ, 19 шт. 700 м</t>
  </si>
  <si>
    <t>Светильники ДРЛ, 9 шт. 550 м</t>
  </si>
  <si>
    <t>Светильники ДРЛ, 7 шт. 350 м</t>
  </si>
  <si>
    <t>Светильники ДРЛ, 8 шт. 300 м</t>
  </si>
  <si>
    <t>Светильники ДРЛ, 10 шт. 450 м</t>
  </si>
  <si>
    <t>Светильник ДнаТ., 18 шт. 1300 м</t>
  </si>
  <si>
    <t>Светильники ДНаТ, 21 шт. 1500 м</t>
  </si>
  <si>
    <t>Светильники ДНаТ, 15 шт. 900 м</t>
  </si>
  <si>
    <t>Светильники ДРЛ, 11 шт. 450 м</t>
  </si>
  <si>
    <t>Светильники ДНаТ, 14 шт. 700 м</t>
  </si>
  <si>
    <t>Светильники ДНаТ, 17 шт. 1500 м</t>
  </si>
  <si>
    <t>Светильники ДНаТ, 3 шт. 120 м</t>
  </si>
  <si>
    <t>Тротуар по ул. Луначарского от ул. Почтовая до ул. Советская (10 ж/б плит) длина 217 м, ширина 2,80 м, протяженность 217 м</t>
  </si>
  <si>
    <t>Аллея 28,5 м2</t>
  </si>
  <si>
    <t xml:space="preserve">Постановление администрации новотитаровского сельского поселения динского района от 25.12.2014 № 1026 </t>
  </si>
  <si>
    <t>Постановление администрации Новотитаровского сельского поселения динского района от 25.12.2014 № 1025</t>
  </si>
  <si>
    <t>Тротуар центрального парка (материал плитка) 495,18 м2</t>
  </si>
  <si>
    <t>Постановление администрации Новотитаровсого сельского поселения Динского района от 20.10.2016 № 830</t>
  </si>
  <si>
    <t xml:space="preserve">Постановление администрации Новотитаровского сельского поселения динского района от 25.12.2014 № 1025 </t>
  </si>
  <si>
    <t>Тротуар по ул. Луначарского от ул. Калинина до ул. Крупской 795 м</t>
  </si>
  <si>
    <t>Тротуар по ул. Прогонная от ул. Октябрьской до ул. Степной 620 м</t>
  </si>
  <si>
    <t>Тротуар по ул. Свободная от ул. Крайней до д/с № 16 300 м</t>
  </si>
  <si>
    <t>Тротуар по ул. Сельская от ул. Широкая до ул. Тельмана 665 м</t>
  </si>
  <si>
    <t>Тротуар по ул. Октябрьской  от ул. Калинина до ул. Крупской 565 м</t>
  </si>
  <si>
    <t>Тротуар по ул. Луначарского (от ул. Чкалова до остановки "Кирпичный") 587 м</t>
  </si>
  <si>
    <t>Тротуар по ул. Прогонная (дамба) от ул. Заречная до ул. Луначарского 342 м</t>
  </si>
  <si>
    <t>Тротуар по ул. Луначарского от д. 368 до пересечения с ул. Чкалова 1774 м</t>
  </si>
  <si>
    <t>Тротуар по ул. Чкалова от ул. Луначарского до ул. Коммунаров 183 м</t>
  </si>
  <si>
    <t>Тротуар по ул. Чкалова 24 м</t>
  </si>
  <si>
    <t>Тротуар по ул. Коммунаров от ул. Чкалова до ул. Калинина 483 м</t>
  </si>
  <si>
    <t>Тротуар по ул. Дзержинского от ул. Ленина до ул. Степная 847 м</t>
  </si>
  <si>
    <t>Тротуар по ул. Октябрьская до ул. Дзержинского 35 м</t>
  </si>
  <si>
    <t>Тротуар по ул. Степная от ул. Дзержинского до ул. Калинина 476 м</t>
  </si>
  <si>
    <t>Тротуар по ул. Шевченко от ул. Степная до ул. Луначарского 760 м</t>
  </si>
  <si>
    <t>Тротуар пос. Южгипрониисельстрой от д. № 17 до № 4   151 м</t>
  </si>
  <si>
    <t>Тротуар по ул. Продольная от ул. Школьная до д. № 1    330 м</t>
  </si>
  <si>
    <t>Тротуар по ул. Привокзальная от ул. Ленина до д. № 55     156 м</t>
  </si>
  <si>
    <t>Тротуар по ул. Дзержинского от ул. Коммунаров до ул. Степной 456 м</t>
  </si>
  <si>
    <t>Тротуар по ул. Выгонная от д. 224 до кладбища 315 м</t>
  </si>
  <si>
    <t>Тротуар ул. Солидарности от ул. Казачья до ул. Ейское Шоссе  386,7 м</t>
  </si>
  <si>
    <t>Тротуар ул. Казачья от ул. Мира до ул. Казачья, 3   340 м</t>
  </si>
  <si>
    <t>Уличное освещение ул. Таманская от ул. Выгонная до ул. 8 Марта 500 м</t>
  </si>
  <si>
    <t>Уличное освещение ул. Толстого от ул. Выгонная (детский садик № 12) до ул. 8 Марта 700 м</t>
  </si>
  <si>
    <t>Уличное освещение ул. Южная от дома 25 до д. 11  200 м</t>
  </si>
  <si>
    <t>Уличное освещение ул. 8 Марта от дома 76 до ул. Толстого  230 м</t>
  </si>
  <si>
    <t>Уличное освещение ул. 8 Марта от дома 25 до ул. Выгонной  1км</t>
  </si>
  <si>
    <t>Уличное освещение ул. Кутузова от ул. Толстого до ул. 8 Марта 600 м</t>
  </si>
  <si>
    <t>Уличное освещение Стадион ул. Ленина, 173 А  400 м</t>
  </si>
  <si>
    <t>Линия уличного освещения по ул. Заречная (от ул. Широкой до железной дороги) 400 м</t>
  </si>
  <si>
    <t>Сеть уличного освещения по ул. Сельская и ул. Советская 980 м</t>
  </si>
  <si>
    <t xml:space="preserve">по ул. Прогонной от ул. Октябрьской до ул.Крайней с ответвлениями от ул.Прогонной до ул. Энгельса  </t>
  </si>
  <si>
    <t>по ул. Продольной от ул. Октябрьской до ул. Крайней,с ответвлениями от ул.Широкой до ул. Продольной. По ул.Привокзальной от ул.Октябрьской до ул.Степной, по ул. Степной до ул. Продольной.</t>
  </si>
  <si>
    <t>Наружное освещения по ул. Продольная 450 м</t>
  </si>
  <si>
    <t>Линия наружного освещения по ул. Октябрьская 1000 м</t>
  </si>
  <si>
    <t>Уличное освещение по ул. Луначарского, ул. Восточная, ул. Привокзальная, ул. Набережная 2400 м</t>
  </si>
  <si>
    <t>23:07:0000000:4044</t>
  </si>
  <si>
    <t>Краснодарский край, ст. Новотитаровская, ул. Ленина, 173 а</t>
  </si>
  <si>
    <t>23:07:0201096:362</t>
  </si>
  <si>
    <t>23:07:0201228:346</t>
  </si>
  <si>
    <t>23:07:0201149:382</t>
  </si>
  <si>
    <t>23:07:0201001:1493</t>
  </si>
  <si>
    <t>Земельный участок под дорогой по адресу: Краснодарский кр, Российская Федерация, Динской муниципальный район, Новотитаровское с/п, ст. Новотитаровская, ул. Привокзальная</t>
  </si>
  <si>
    <t xml:space="preserve"> Краснодарский кр, Российская Федерация, Динской муниципальный район, Новотитаровское с/п, ст. Новотитаровская, ул. Привокзальная</t>
  </si>
  <si>
    <t>23:07:0000000:3424</t>
  </si>
  <si>
    <t>Постановление администрации Новотитаровского сельского поселения Динскогорайона от 23.08.2021 № 400</t>
  </si>
  <si>
    <t>23:07:0000000:4064</t>
  </si>
  <si>
    <t>Земельный участок по адресу: Краснодарский край, Динской район, Новотитаровское с/п, ст. Новотитаровская, ул. Коммунаров, 189А</t>
  </si>
  <si>
    <t>Краснодарский край, Динской район, Новотитаровское с/п, ст. Новотитаровская, ул. Коммунаров, 189А</t>
  </si>
  <si>
    <t>23:07:0201054:21</t>
  </si>
  <si>
    <t>Земельный участок по адресу: Краснодарский край, Динской район, ст. Новотитаровская, ул. Почтовая, 48</t>
  </si>
  <si>
    <t>Краснодарский край, Динской район, ст. Новотитаровская, ул. Почтовая, 48</t>
  </si>
  <si>
    <t>23:07:0201097:36</t>
  </si>
  <si>
    <t>Земельный участок по адресу: Краснодарский край, Динской район, Новотитаровское с/п, ст. Новотитаровская, ул. Заречная, 119А</t>
  </si>
  <si>
    <t>Краснодарский край, Динской район, Новотитаровское с/п, ст. Новотитаровская, ул. Заречная, 119А</t>
  </si>
  <si>
    <t>23:07:0201153:438</t>
  </si>
  <si>
    <t>Постановление администрации Новотитаровского сельского поселения Динскогорайона от 20.10.2021 № 534</t>
  </si>
  <si>
    <t>МФУ Pantum M6800FDW (3 шт) (ЖКХ, зем.отдел, общ.отдел)</t>
  </si>
  <si>
    <t>Операционная система Microsoft Windows (3шт) (зем. отдел)</t>
  </si>
  <si>
    <t>Системный блок i5-9400/8Gb (3шт) (зем. отдел)</t>
  </si>
  <si>
    <t>Принтер Epson L1800</t>
  </si>
  <si>
    <t>Бензиновая газонокосилка RM 448.0</t>
  </si>
  <si>
    <t>Беседка</t>
  </si>
  <si>
    <t>110134021200297-299</t>
  </si>
  <si>
    <t>110134021200293-295</t>
  </si>
  <si>
    <t>43 000,00</t>
  </si>
  <si>
    <t>KRK RP5G4 Активный 2-х полосный 5-ти дюймовый студийный звуковой монитор (2шт)</t>
  </si>
  <si>
    <t>Ноутбук 13.3 Apple</t>
  </si>
  <si>
    <t>Колонка портативная JBL Xtreme</t>
  </si>
  <si>
    <t>17 459,00</t>
  </si>
  <si>
    <t>SHURE MX202W-A/S миниатюрный театрально-хоровой суперкардиоидный подвесной микрофон с преампом, белый (3шт)</t>
  </si>
  <si>
    <t>56 700,00</t>
  </si>
  <si>
    <t>37 800,00</t>
  </si>
  <si>
    <t>SHURE MX202W-A/С миниатюрный театрально-хоровой кардиоидный подвесной микрофон с преампом, белый RE MX202W-A/С (2шт)</t>
  </si>
  <si>
    <t>49 600,00</t>
  </si>
  <si>
    <t>PROСВЕТ PAR LED 18-12 RGBWA-PAR/18 светодиодов по 12 Вт (4шт)</t>
  </si>
  <si>
    <t>Сплит-система Centek</t>
  </si>
  <si>
    <t>Постановление администрации Новотитаровского сельского поселения Динского района от 20.10.2021 № 533</t>
  </si>
  <si>
    <t>410124002100472-473</t>
  </si>
  <si>
    <t>410134002100480-482</t>
  </si>
  <si>
    <t>410134002100478-479</t>
  </si>
  <si>
    <t>410134002100476-477   410134002100483-484</t>
  </si>
  <si>
    <t>Опора освещения (2 шт)</t>
  </si>
  <si>
    <t>Насос СМ125-80-315/4 с электродвигателем 22 кВт</t>
  </si>
  <si>
    <t>110132021000165-166</t>
  </si>
  <si>
    <t>Постановление администрации Новотитаровского сельского поселения Динского района от 20.10.2021 № 532</t>
  </si>
  <si>
    <t>Библиотечный фонд 2021 г. 20 экз. (Детская библиотека)</t>
  </si>
  <si>
    <t>2 748,81</t>
  </si>
  <si>
    <t>Библиотечный фонд 2021 г. 15 экз. (Библиотека Горького)</t>
  </si>
  <si>
    <t>Библиотечный фонд 2021 г. 2 экз. (Детская библиотека)</t>
  </si>
  <si>
    <t>Библиотечный фонд 2021 г. 16 экз. (Детская библиотека)</t>
  </si>
  <si>
    <t>Библиотечный фонд 2021 г. 11 экз. (Библиотека Горького)</t>
  </si>
  <si>
    <t>4 646,76</t>
  </si>
  <si>
    <t>1 000,00</t>
  </si>
  <si>
    <t>8 198,00</t>
  </si>
  <si>
    <t>9 427,80</t>
  </si>
  <si>
    <t>4 034,19</t>
  </si>
  <si>
    <t>Дорога асфальт протяженность 1,18 км, ширина 4,5 м</t>
  </si>
  <si>
    <t>Краснодарский край, Динской район, дорога к ДНТ «Миловидово» от автодороги ст. Новотитаровская-х. Осечки (ответвление от дороги п. Колосистый-х. Копанской-ст. Новотитаровская)</t>
  </si>
  <si>
    <t>3 447 836,21</t>
  </si>
  <si>
    <t>23:07:0000000:3452</t>
  </si>
  <si>
    <t>23:07:0000000:4134</t>
  </si>
  <si>
    <t xml:space="preserve">Водопроводная сеть, 1955-1973 гг. постройки 
(ул. Ленина, ул.Выгонная, ул. Сельская, ул. Октябрьская, ул. Коммунаров, ул. Заречная, ул. Революционная, ул. Привокзальная, ул. Свободная, ул. Прогонная, ул. Энгельса, ул. Первомайская, ул. Пролетарская, ул. Кузнечная, ул. Краснодарская, ул. Красноармейская, ул. Почтовая, ул. Советская, ул. Кирова, ул. Крупской, ул. Р.Люксембург, ул. Леваневского, ул. Гоголя, ул. Калинина, ул. Дзержинского, ул. Шевченко, ул. Чкалова, ул. Лермонтова, ул. Черноморская, ул. Подгорная, ул. Пушкина, ул. Тельмана, ул. Набережная, ул. Гражданкина, пер. Кочубея, пер. Южный, пер. Прямой, водопроводные колодцы (282 шт), противопожарные гидранты (62 шт), пожарные краны (4 шт)
</t>
  </si>
  <si>
    <t>110851121000884</t>
  </si>
  <si>
    <t>23:07:0000000:4028</t>
  </si>
  <si>
    <t>Временная пешеходная дорожка по ул. Леваневского (гребля) 153,8 м</t>
  </si>
  <si>
    <t>Временная пешеходная дорожка по ул. Западная от дома № 22 до дома № 2а 277,4 м</t>
  </si>
  <si>
    <t>Временная пешеходная дорожка по ул. Привокзальная от ул. Школьной до ул. Луначарского 341 м</t>
  </si>
  <si>
    <t>Временная пешеходная дорожка по ул. Кирпичная 335,5 м</t>
  </si>
  <si>
    <t>Временная пешеходная дорожка по ул. Строителей 311 м</t>
  </si>
  <si>
    <t>Временная пешеходная дорожка по ул. Ленина 67,5 м</t>
  </si>
  <si>
    <t>Постановление администрации Новотитаровского сельского поселения Динского района от 13.12.2021 № 644</t>
  </si>
  <si>
    <t>Библиотечный фонд 2021 г. 73 экз. (Детская библиотека)</t>
  </si>
  <si>
    <t>Библиотечный фонд 2021 г. 56 экз. (Библиотека Горького)</t>
  </si>
  <si>
    <t>Шкаф выставочный</t>
  </si>
  <si>
    <t>Постановление администрации Новотитаровского сельского поселения Динского района от 13.12.2021 № 645</t>
  </si>
  <si>
    <t>Постановление администрации Новотитаровского сельского поселения Динского района № 26 от 30.01.2018</t>
  </si>
  <si>
    <t>Малая архитектурная форма "Летчикам, наносившим сокрушительный удар по врагу в годы Великой Отечественной войны 1941-1945 годов"</t>
  </si>
  <si>
    <t>Постановление администрации Новотитаровского сельского поселения Динского района от 30.12.2021 №710</t>
  </si>
  <si>
    <t>Светильник светодиодный ДО-20Вт PEL-20W/R GB-GR (2 шт)</t>
  </si>
  <si>
    <t xml:space="preserve">Уличное освещение ул. Солнечная от ул. Толстого до ул. 8 Марта </t>
  </si>
  <si>
    <t xml:space="preserve">Земельный участок по адресу: Краснодарский край, Динской район, ст. Новотитаровская, ул. Пролетарская </t>
  </si>
  <si>
    <t xml:space="preserve">Краснодарский край, Динской район, ст. Новотитаровская, ул. Пролетарская </t>
  </si>
  <si>
    <t>23:07:0201040:541</t>
  </si>
  <si>
    <t>Земельный участок по адресу: Краснодарский край, Динской район, ст. Новотитаровская, ул. Привокзальная</t>
  </si>
  <si>
    <t>Краснодарский край, Динской район, ст. Новотитаровская, ул. Привокзальная</t>
  </si>
  <si>
    <t>23:07:0000000:4114</t>
  </si>
  <si>
    <t>00-000267</t>
  </si>
  <si>
    <t>Постановление администрации Новотитаровского сельского поселения Динского района №  269 от 04.06.2021</t>
  </si>
  <si>
    <t>Котел ACV №3  одноконтурный  51 кВт (котельная 30)</t>
  </si>
  <si>
    <t>Легковой автомобиль LADA Niva Travel 212300, гос. номер Н 001 КВ 93, VIN X9L212300MO729748, цвет белый</t>
  </si>
  <si>
    <t>Постановление администрации Новотитаровского сельского поселения Динского района № 713 от 30.12.2021</t>
  </si>
  <si>
    <t>Постановление администрации Новотитаровского сельского поселения Динского района № 535 от 20.10.2021</t>
  </si>
  <si>
    <t>Постановление администрации Новотитаровского сельского поселения Динского района № 471 от 03.12.2020</t>
  </si>
  <si>
    <t>Постановление администрации Новотитаровского сельского поселения Динского района № 386 от 02.10.2020</t>
  </si>
  <si>
    <t>Автомобиль  ВАЗ 21099 «Жигули», гос.номер Т 727 ТН, двигатель №3694429, шасси №н/у, кузов №3562370, цвет графитовый металлик</t>
  </si>
  <si>
    <t>Виброплита TSS-WP90TL (колесный, бак)</t>
  </si>
  <si>
    <t>FS 250 Мотокоса GSB 230-2 AutoCut C 26-2</t>
  </si>
  <si>
    <t>Щетка профессиональная TOSS AS-1800</t>
  </si>
  <si>
    <t>Снегоуборщик HYUNDAI S 1176 11лс выброс 11м</t>
  </si>
  <si>
    <t>Ноутбук LENOVO IdeaPad S145-15IKB ЖКХ</t>
  </si>
  <si>
    <t>Лавочки (23 шт)(центр)</t>
  </si>
  <si>
    <t>Постанволение администрации Новотитаровского сельского поселения Динского района от 18.07.2011 № 729 "о передаче муниципального имущества в оперативное управление муниципальному бюджетному учреждению по физическому развитию и спорту Новотитаровского сельского послеения "Олимп"</t>
  </si>
  <si>
    <t>Монитор LCD LG 21.5 черный</t>
  </si>
  <si>
    <t>Системный блок i3-10100</t>
  </si>
  <si>
    <t>Подсобное помещение для хранения спортивного инвентаря (Вагончик)</t>
  </si>
  <si>
    <t xml:space="preserve">Принтер Kyosera P5026 сdn
</t>
  </si>
  <si>
    <t>51 698,00</t>
  </si>
  <si>
    <t>11 250,00</t>
  </si>
  <si>
    <t>41 500,00</t>
  </si>
  <si>
    <t>69 436,90</t>
  </si>
  <si>
    <t>2022</t>
  </si>
  <si>
    <t>Постановление администрации Новотитаровского сельского поселения Динского района от 13.04.2022 № 213</t>
  </si>
  <si>
    <t>Спортивная площадка на стадионе (три зоны-покрытие кварцевый песок, покрытие крошка резиновая фракция 3-5 мм, покрытие искусственная трава высота ворса 40 мм)</t>
  </si>
  <si>
    <t>Постановление администрации Новотитаровского сельского поселения Динскогорайона от 25.01.2022 № 35</t>
  </si>
  <si>
    <t>Резервуар для воды: 23:07:0202005:27          Резервуар для воды: 23:07:0202005:26           Скважина № 3: 23:07:0202005:28           Скважина № 4: 23:07:0202005:25          Павильон управления скважинами      23:07:0202005:29        Проходная        23:07:0202005:30          Скважина № 5  23:07:0202000:1384       Сборный водовод   23:07:0000000:4133      Скважина № 7  23:07:0202005:346        Скважина № 6 23:07:0202000:1383      Насосная станция  II подъема  23:07:0202005:345        Павильон управ.скв.№ 7,8   23:07:0202005:344  Внутриплощадные сети  23:07:0202005:342         Контора-лаборатория  23:07:0202005:343    Электролизная          23:07:0202005:347    Павильон упр.раб. скв. 5,6  23:07:0202000:1386 Скважина 8 23:07:0202005:348</t>
  </si>
  <si>
    <t>23:07:0000000:4306</t>
  </si>
  <si>
    <t>многофункциональное устройство Kyocera M2540DN</t>
  </si>
  <si>
    <t>Постановление администрации Новотитаровского сельского поселения Динского района от 01.06.2022  № 376</t>
  </si>
  <si>
    <t>ИБП АРС Back-UPS RS 1600VA</t>
  </si>
  <si>
    <t>Принтер печати штрихкодов Zebra TLP2824 Plus белый</t>
  </si>
  <si>
    <t>Системный блок i3-10100 480Gb/1 Tb/450W</t>
  </si>
  <si>
    <t>16 850,00</t>
  </si>
  <si>
    <t>19 850,00</t>
  </si>
  <si>
    <t>41 490,00</t>
  </si>
  <si>
    <t>Постановление администрации Новотитаровского сельского поселения Динского района № 377 от 01.06.2022</t>
  </si>
  <si>
    <t>110134022100028</t>
  </si>
  <si>
    <t>110134032100027</t>
  </si>
  <si>
    <t>110134002100026</t>
  </si>
  <si>
    <t>МФУ Kyocera M2035DN 1102PM3NLO A4, 1200*1200, 35 стр/мин  (зем)</t>
  </si>
  <si>
    <t>Водопровод пер. Октябрьская</t>
  </si>
  <si>
    <t>Земельный участок по адресу: Краснодарский край, Динской район, х. Осечки</t>
  </si>
  <si>
    <t>Краснодарский край, Динской район, х. Осечки</t>
  </si>
  <si>
    <t>23:07:0000000:4091</t>
  </si>
  <si>
    <t>Земельный участок по адресу: Краснодарский край, Динской район, ст. Новотитаровская, ул. Крайняя, 2Б/1</t>
  </si>
  <si>
    <t>Краснодарский край, Динской район, ст. Новотитаровская, ул. Крайняя, 2Б/1</t>
  </si>
  <si>
    <t>23:07:203000:1414</t>
  </si>
  <si>
    <t>Земельный участок по адресу: Краснодарский край, Динской район, ст. Новотитаровская, ул. Крайняя, 2Б/2</t>
  </si>
  <si>
    <t>Краснодарский край, Динской район, ст. Новотитаровская, ул. Крайняя, 2Б/2</t>
  </si>
  <si>
    <t>23:07:203000:1413</t>
  </si>
  <si>
    <t>Земельный участок по адресу: Краснодарский край, Динской район, ст. Новотитаровская, ул. Крайняя, 2Б/3</t>
  </si>
  <si>
    <t>Краснодарский край, Динской район, ст. Новотитаровская, ул. Крайняя, 2Б/3</t>
  </si>
  <si>
    <t>23:07:203000:1415</t>
  </si>
  <si>
    <t>Постановление администрации Новотитаровского сельского поселения Динскогорайона от 09.06.2022 № 408</t>
  </si>
  <si>
    <t>Гидравлическая тележка NOBLELIFT AC25-115 DELTA</t>
  </si>
  <si>
    <t>HiWatch видеорегистратор DS-H204UA на 4 камеры</t>
  </si>
  <si>
    <t>Комплект аналогового видеодомофона DS-D100K HiWatch</t>
  </si>
  <si>
    <t>Приводы для откатных ворот с автоматикой DoorHan Sliding 1300</t>
  </si>
  <si>
    <t>Ноутбук HР Pavillion 15-eh100ur</t>
  </si>
  <si>
    <t>110136122000426-430</t>
  </si>
  <si>
    <t>Кресло офисное BRABIX Style EX-528, экокожа, хром, черное (5 шт)</t>
  </si>
  <si>
    <t>Планшет Lenovo M10 HD TB-X306X 32 Gb Grey (2 шт)</t>
  </si>
  <si>
    <t>29 098,00</t>
  </si>
  <si>
    <t>13 200,00</t>
  </si>
  <si>
    <t>Прилавок прямой (ПТП-1)</t>
  </si>
  <si>
    <t>13 300,00</t>
  </si>
  <si>
    <t>Объектив Sony E PZ 18-105mm</t>
  </si>
  <si>
    <t>46 559,00</t>
  </si>
  <si>
    <t>Радиосистема RODE Wireless GO</t>
  </si>
  <si>
    <t>27 644,00</t>
  </si>
  <si>
    <t>Штатив GreenBean HDV Elite 618 черный</t>
  </si>
  <si>
    <t>14 646,00</t>
  </si>
  <si>
    <t>Пароочиститель напольный Karcher SC 3 EasyFix (yellow) 1900 Вт</t>
  </si>
  <si>
    <t>11 639,00</t>
  </si>
  <si>
    <t>МФУ Pantum M7200FDW принтер/сканер/копир</t>
  </si>
  <si>
    <t>23 958,00</t>
  </si>
  <si>
    <t>14 Ноутбук HP Laptop 14s-fq1014ur (2 шт)</t>
  </si>
  <si>
    <t>86 198,00</t>
  </si>
  <si>
    <t>Beyerdynamic DT 770 PRO/80 ohm Мониторные наушники</t>
  </si>
  <si>
    <t>YAMAHA DTX452K-электронная ударная установка, арт. 451724</t>
  </si>
  <si>
    <t>Direct Power Technology DP-200 VOCAL вокальная радиосистема с ручным металлическим передатчиком и ЖК-дисплеем, арт. А064599 (4 шт)</t>
  </si>
  <si>
    <t>Постановление администрации Новотитаровского сельского поселения Динского района от 09.06.2022 № 410</t>
  </si>
  <si>
    <t>410124032100491-494</t>
  </si>
  <si>
    <t>410134032200498-499</t>
  </si>
  <si>
    <t>410134002100486-487</t>
  </si>
  <si>
    <t>23:07:0000000:4209</t>
  </si>
  <si>
    <t>23:07:0000000:4136</t>
  </si>
  <si>
    <t>23:07:0000000:4123</t>
  </si>
  <si>
    <t>Низкого давления:            23:07: 0000000:184   Высокогог давления:   23:07:0201093:411</t>
  </si>
  <si>
    <t>23:07:0000000:4195</t>
  </si>
  <si>
    <t>Высокого давления: 23:07:0000000:4130                  ШГРП: 23:07:0000000:4124</t>
  </si>
  <si>
    <t>1853   723</t>
  </si>
  <si>
    <t>23:07:0000000:4108</t>
  </si>
  <si>
    <t>Библиотечный фонд 2022 г. 4 экз. (Библиотека им. Горького)</t>
  </si>
  <si>
    <t>Библиотечный фонд 2022 г. 3 экз. (Библиотека им. Горького)</t>
  </si>
  <si>
    <t>Библиотечный фонд 2021 г. 3 экз. (Детская библиотека)</t>
  </si>
  <si>
    <t>Постановление администрации Новотитаровского сельского поселения Динского района от 10.06.2022 № 425</t>
  </si>
  <si>
    <t>MS 310 Бензопила, шина R 45 cм, цепь 36 РМ</t>
  </si>
  <si>
    <t>Воркаут-площадка в сквере вдоль ул. Ейское шоссе (тренажеры: «Орбитек», «Жим от груди», «Жим ногами», «Бабочка», «Брусья воркаут», «Комлекс воркаут»)</t>
  </si>
  <si>
    <t>MS 210 Бензопила, шина R 40 cм, цепь 63 РМ (2шт)</t>
  </si>
  <si>
    <t>Вазон Флорида 1м*1м*1м (23шт)</t>
  </si>
  <si>
    <t>Постановление администрации Новотитаровского сельского поселения Динского района от 10.06.2022 № 423</t>
  </si>
  <si>
    <t>Сетка футбольная (7,5*2,5) глубина 1,5 д5, безугловая</t>
  </si>
  <si>
    <t>Мяч волейбольный Mikasa V200W (4шт)</t>
  </si>
  <si>
    <t>Стойка баскетбольная (2шт)</t>
  </si>
  <si>
    <t>19 200,00</t>
  </si>
  <si>
    <t>42 200,00</t>
  </si>
  <si>
    <t>61 800,00</t>
  </si>
  <si>
    <t>77 200,00</t>
  </si>
  <si>
    <t>Постановление администрации Новотитаровского сельского поселения Динского района от 10.06.2022 № 424</t>
  </si>
  <si>
    <t>410126062200041-44</t>
  </si>
  <si>
    <t>410128062200050-51</t>
  </si>
  <si>
    <t>Земельный участок по адресу: Динской район, ст. Новотитаровская, ш.  Ейское, 1В</t>
  </si>
  <si>
    <t>Динской район, ст. Новотитаровская, ш.  Ейское, 1В</t>
  </si>
  <si>
    <t>Земельный участок по адресу: Динской район, ст. Новотитаровская, ш.  Ейское, 1Г</t>
  </si>
  <si>
    <t>Динской район, ст. Новотитаровская, ш.  Ейское, 1Г</t>
  </si>
  <si>
    <t>ст. Новотитаровская, ул. Свободная, 39/1А</t>
  </si>
  <si>
    <t>ст. Новотитаровская, ул. Восточная, сооружение 12В</t>
  </si>
  <si>
    <t>3538 м</t>
  </si>
  <si>
    <t>110852022000895-896</t>
  </si>
  <si>
    <t>110852022000897</t>
  </si>
  <si>
    <t>110850220000898-920</t>
  </si>
  <si>
    <t>Компьютер в сборе (монитор Acer 27, системный блок i5-10400/H510/2</t>
  </si>
  <si>
    <t>МФУ лазерный HP LaserJet Pro MFP</t>
  </si>
  <si>
    <t>23:07:0201002:2378</t>
  </si>
  <si>
    <t>Постановление администрации Новотитаровского сельского поселения Динскогорайона от 11.07.2022 № 552</t>
  </si>
  <si>
    <t xml:space="preserve">Библиотечный фонд 2022 г. 2 экз. (библиотека им. Горького) </t>
  </si>
  <si>
    <t>Библиотечный фонд 2022 г. 4 экз. (библиотека им. Горького)</t>
  </si>
  <si>
    <t>Библиотечный фонд 2022 г. 3 экз. (детская библиотека)</t>
  </si>
  <si>
    <t>Постановление администрации Новотитаровского сельского поселения Динского района от 11.07.2022 № 550</t>
  </si>
  <si>
    <t>Низкого давления 867 м                                         Высокого давления 37 м</t>
  </si>
  <si>
    <t>Земельный участок по адресу: Краснодарский край, Динской район, ст. Новотитаровская</t>
  </si>
  <si>
    <t>23:07:0000000:4397</t>
  </si>
  <si>
    <t>23:07:0000000:4398</t>
  </si>
  <si>
    <t>21 351,04</t>
  </si>
  <si>
    <t>Постановление администрации Новотитаровского сельского поселения Динскогорайона от 26.08.2022 № 662</t>
  </si>
  <si>
    <t>Земельный участок по адресу: Краснодарский край, Динской район, ст. Новотитаровская, ул. Луначарского, 43А</t>
  </si>
  <si>
    <t>Краснодарский край, Динской район, ст. Новотитаровская, ул. Луначарского, 43А</t>
  </si>
  <si>
    <t>23:07:0201127:325</t>
  </si>
  <si>
    <t>Постановление администрации Новотитаровского сельского поселения Динскогорайона от 15.09.2022 № 745</t>
  </si>
  <si>
    <t>Дорога асфальт протяженность- 0,3 км, гравий -1,3 км, ширина-5,4 м</t>
  </si>
  <si>
    <t>Дорога гравий протяженность-3,2 км, асфальт протяженность -1,9 км, ширина-5 м</t>
  </si>
  <si>
    <t>Спортивная площадка (пересечение ул. Октябрьской и ул. Первомайской)</t>
  </si>
  <si>
    <t>Светофор (Советская -Ленина)</t>
  </si>
  <si>
    <t>23:07:0000000:4414</t>
  </si>
  <si>
    <t>ст. Новотитаровская, ул. Айвазовского</t>
  </si>
  <si>
    <t xml:space="preserve">Прожектор BS LIGHTING DS-74 PAR </t>
  </si>
  <si>
    <t>Дорога асфальт 0,196 км, гравий протяженность-1,204 км,  ширина-5 м</t>
  </si>
  <si>
    <t>Дорога асфальт протяженность- 1,4 км, грунт -0,8 км, ширина-6м, тротуар - 0,4 км</t>
  </si>
  <si>
    <t>Земельный участок по адресу: Краснодарский край, Динской район</t>
  </si>
  <si>
    <t>23:07:0000000:4353</t>
  </si>
  <si>
    <t>Септик и сливной водоприемник (ул. Советская, 63)</t>
  </si>
  <si>
    <t>Откатные ворота (ул. Советская, 63)</t>
  </si>
  <si>
    <t>НS Садовые мотоножницы 450 мм/18</t>
  </si>
  <si>
    <t>Постановление администрации Новотитаровского сельского поселения Динскогорайона от 17.11.2022 № 982</t>
  </si>
  <si>
    <t>Транспортный светофор Т-7 300мм (комплект) (школа № 34, № 29) 2шт</t>
  </si>
  <si>
    <t>Транспортный светофор Т-7 300мм (комплект) (школа № 35 ,д/с № 61) 2шт</t>
  </si>
  <si>
    <t>Постановление администрации Новотитаровского сельского поселения Динского района от 17.11.2022 № 983</t>
  </si>
  <si>
    <t>11013404000312-313</t>
  </si>
  <si>
    <t>11013404000314-315</t>
  </si>
  <si>
    <t>ШРП и газопровод низкого давления в х. Осечки от д. 125 до д. 155</t>
  </si>
  <si>
    <t>Водопровод по ул. Есенина от ул. Крайней до ул. 50 лет Победы</t>
  </si>
  <si>
    <t>Ливневая канализация по ул. Почтовая до д. 35</t>
  </si>
  <si>
    <t>Ливневая и дренажная канализация по ул. Луначарского в районе д. № 206 в ст. Новотитаровской</t>
  </si>
  <si>
    <t>Водопроводная сеть по ул. Толстого от ул. 8 Марта в ст. Новотитаровской</t>
  </si>
  <si>
    <t>Краснодарский край, Динской район, ст. Новотитаровская, ул. Есенина</t>
  </si>
  <si>
    <t>Краснодарский край, Динской район, ст. Новотитаровская, ул. Почтовая</t>
  </si>
  <si>
    <t>Краснодарский край, Динской район, ст. Новотитаровская, ул. Луначарского</t>
  </si>
  <si>
    <t>Краснодарский край, Динской район, ст. Новотитаровская, ул. Толстого</t>
  </si>
  <si>
    <t>4,5                                 929</t>
  </si>
  <si>
    <t xml:space="preserve">Постановление администрации Новотитаровского сельского поселения Динского района от 17.11.2022 № 981 </t>
  </si>
  <si>
    <t>Насос Pedrolo MC 30-50 (для фонтана)</t>
  </si>
  <si>
    <t>Модуль связи (для фонтана)</t>
  </si>
  <si>
    <t>Постановление администрации Новотитаровского сельского поселения Динского района от 17.11.2022 № 980</t>
  </si>
  <si>
    <t>Информационная конструкция «Олимп» 2 шт</t>
  </si>
  <si>
    <t>410138032200049-50</t>
  </si>
  <si>
    <t xml:space="preserve">Ноутбук HP Laptop 15.6 </t>
  </si>
  <si>
    <t>Люстра «Принц» Диаметр: 1500 мм</t>
  </si>
  <si>
    <t>Сценический занавес</t>
  </si>
  <si>
    <t>Люстра «Принц» Диаметр: 1000 мм 2шт</t>
  </si>
  <si>
    <t>Постановление администрации Новотитаровского сельского поселения Динского района от 17.11.2022 № 978</t>
  </si>
  <si>
    <t>41013404220501-502</t>
  </si>
  <si>
    <t>Энергопринимающее устройствоКТП-10/0,4кВ по адресу: ст. Новотитаровская, 250 м к югу от домовладения № 22 по ул. 8 Марта</t>
  </si>
  <si>
    <t xml:space="preserve">Водоснабжение хутора Карла-Маркса Новотитаровского сельского поселения Динского района </t>
  </si>
  <si>
    <t>Краснодарский край, Динской район, юго-восточная часть Новотитаровского сельского поселения, в границах кварталов улиц Белевцы, Северной и Южной</t>
  </si>
  <si>
    <t>Постановление администрации Новотитаровского сельского поселения Динского район № 997 от 22.12.2014</t>
  </si>
  <si>
    <t>Трактор Уралец 224, идентификационный номер машины (VIN) XURA08MTBZBZ02741, модель номер двигателя JD 295B № 21С6123550, цвет оранжевый</t>
  </si>
  <si>
    <t>Постановление администрации Новотитаровского сельского поселения Динского района № 1117 от 30.12.2022</t>
  </si>
  <si>
    <t>Автомобиль ВАЗ 2123 Шевроле Нива рег. знак М477ВВ193 гос. номер М 477 ВВ 193 идентификационный номер X9L21230070166012</t>
  </si>
  <si>
    <t xml:space="preserve">Автогрейдер  ГС 14.02 Заводской № машины (рамы)  - 090032(41) Двигатель № - 80275335
гос.номер 23 ХМ 6019
</t>
  </si>
  <si>
    <t xml:space="preserve">Подъемник монтажный ОПТ-9195 на базе трактора Беларус-920 Заводской № машины (рамы)  - 80905144/266
Двигатель № - 437052
Коробка передач № - 276402
Основной ведущий мост (мосты)
№ 544997/488232-04 Государственный регистрационный знак – 23 ХМ 6018
</t>
  </si>
  <si>
    <t xml:space="preserve">Прицеп тракторный 2-ПТСЕ-4,5
Заводской № машины (рамы)  - 827
Двигатель № - отсутствует
Государственный регистрационный знак – 23 ХМ 6017
</t>
  </si>
  <si>
    <t xml:space="preserve">Трактор «Беларус 82,1» Год выпуска – 2008 цвет синий, заводской номер машины (рамы) 80864858, двигатель №336746, коробка передач №228220, основные ведущие мосты №525552,048686-04
Государственный регистрационный знак – 23 ХМ 6014
</t>
  </si>
  <si>
    <t xml:space="preserve">Трактор «Беларус 82,1» Год выпуска – 2005
Заводской № машины (рамы)  - 80821210 Двигатель № - 683418
Коробка передач № - 125472
Основной ведущий мост (мосты) №   535355-04,422595 Государственный регистрационный знак – 23 ХМ 6015
</t>
  </si>
  <si>
    <t xml:space="preserve">Тракторный прицеп с метал.бортами «2 ПТС-4,5» Год выпуска – 2005
Заводской № машины (рамы)  50242426
Двигатель № - отсутствует
Государственный регистрационный знак – 23 ХМ 6016
</t>
  </si>
  <si>
    <t xml:space="preserve">Экскаватор-бульдозер ЭО 2621Е «Елазовец» на базе трактора «Белорус 82.1»
Год выпуска – 2007
Заводской № машины (рамы)  - 417 (82006487)
Двигатель № - 314239
Коробка передач № - 214698
Основной ведущий мост (мосты) №  - 477542/511700
Государственный регистрационный знак  23 ХМ 6013
</t>
  </si>
  <si>
    <t xml:space="preserve">Автомобиль Lada 211440, дв. 11183, 5687667, цвет белый год выпуска – 2012 государственный номер
О 328 ЕН 123;
паспорт транспортного средства  63 НМ 809559, выдан ОАО «АВТОВАЗ» 06.03.2012 г.
</t>
  </si>
  <si>
    <t>РФ, Краснодарский край, Динской район, ст. Новотитаровская, ул. Крайняя, 2а/3</t>
  </si>
  <si>
    <t xml:space="preserve">Постановление администрации Новотитаровского сельского поселения Динского района от 30.12.2022 № 1116 </t>
  </si>
  <si>
    <t>23:07:0201239:556   23:07:0201239:555  23:07:0201239:557  23:07:0201239:558</t>
  </si>
  <si>
    <t>479,4                                 15,1                                   17,8                            115,3</t>
  </si>
  <si>
    <t>Временная пешеходная дорожка по пер. Чкалова от ул. Западной до д. 2а  105 м</t>
  </si>
  <si>
    <t>Временная пешеходная дорожка по ул. Красноармейской от ул. Ленина до ул. Луначарского  14,5 м</t>
  </si>
  <si>
    <t>Временная пешеходная дорожка по ул. Крупской от ул. Луначарского до ул. Ленина  110 м</t>
  </si>
  <si>
    <t>Временная пешеходная дорожка по ул. Кирова от д. 61 до д. 61/1  110 м</t>
  </si>
  <si>
    <t>Временная пешеходная дорожка по ул. Прогонная от ул. Ленина до ул. Октябрьская  255 м</t>
  </si>
  <si>
    <t>Временная пешеходная дорожка по ул. Октябрьская от ул. Прогонная до ул. Широкая  80 м</t>
  </si>
  <si>
    <t>Временная пешеходная дорожка по ул. Леваневского от ул. Гражданкина до ул. Сельская  159 м</t>
  </si>
  <si>
    <t>Временная пешеходная дорожка по ул. Розы Люксембург от ул. Ленина до ул. Луначарского  119 м</t>
  </si>
  <si>
    <t>Временная пешеходная дорожка по ул. Ленина от спортивного комплекса «Разряд» до ул. Широкая  50 м</t>
  </si>
  <si>
    <t>Постановление администрации Новотитаровского сельского поселения Динского района от 30.12.2022 № 1113</t>
  </si>
  <si>
    <t>Монитор LCD Acer 23.8</t>
  </si>
  <si>
    <t>Ноутбук Acer Extensa</t>
  </si>
  <si>
    <t>Ноутбук Lenovo IdeaPad</t>
  </si>
  <si>
    <t>МФУ Pantum M6507V лазерное, монохромное</t>
  </si>
  <si>
    <t>Постановление администрации Новотитаровского сельского поселения Динскогорайона от 30.12.2022 № 1114</t>
  </si>
  <si>
    <t>МФУ Pantum CM1100DN</t>
  </si>
  <si>
    <t>Постановление администрации Новотитаровского сельского поселения Динского района от 30.12.2022 № 1115</t>
  </si>
  <si>
    <t xml:space="preserve">Библиотечный фонд 2022 г. 169 экз. (библиотека им. Горького) </t>
  </si>
  <si>
    <t>Библиотечный фонд 2022 г. 168 экз. (детская библиотека)</t>
  </si>
  <si>
    <t>Библиотечный фонд 2022 г. 66 экз. (библиотека им. Горького)</t>
  </si>
  <si>
    <t>Библиотечный фонд 2022 г. 52 экз. (детская библиотека)</t>
  </si>
  <si>
    <t>63 717,26</t>
  </si>
  <si>
    <t>37 021,00</t>
  </si>
  <si>
    <t>20 815,00</t>
  </si>
  <si>
    <t>15 334,00</t>
  </si>
  <si>
    <t>Постановление администрации Новотитаровского сельского поселения Динского района от 30.12.2022 № 1118</t>
  </si>
  <si>
    <t>Задник и кулисы сцены</t>
  </si>
  <si>
    <t>Focusrite Scarlett-аудио интерфейс</t>
  </si>
  <si>
    <t>Aisen B8 Cymbal pack набор тарелок+чехол для тарелок</t>
  </si>
  <si>
    <t>PROEL EL260 стойка/стол</t>
  </si>
  <si>
    <t>Фотовспышка Godox</t>
  </si>
  <si>
    <t>Осветительный прибор «Светодиодный свет Yongnuo YN360 III Pro»</t>
  </si>
  <si>
    <t>Миди контроллер для управления осветительными приборами BEHRINGER X</t>
  </si>
  <si>
    <t>Световой прибор PROСВЕТ BAR LED (2шт)</t>
  </si>
  <si>
    <t>Direct Power Technology DP-200 (2шт)</t>
  </si>
  <si>
    <t>Осветительный прибор Led Mini Spot 60w (2шт)</t>
  </si>
  <si>
    <t>Постановление администрации Новотитаровского сельского поселения Динского района от 30.12.2022 № 1119</t>
  </si>
  <si>
    <t>410134122200504-05</t>
  </si>
  <si>
    <t>410134122200507-08</t>
  </si>
  <si>
    <t>410124122200511-12</t>
  </si>
  <si>
    <t>Постановление администрации Новотитаровского сельского поселения Динского района от 30.12.2022 № 1122</t>
  </si>
  <si>
    <t>Дорога асфальт 0,2 км, гравий протяженность-1,3 км, ширина-5 м.</t>
  </si>
  <si>
    <t>Дорога, гравий протяженность-1,5 км, асфальт протяженность- 0,4 км, ширина-5,5 м, тротуар- 0,2 км</t>
  </si>
  <si>
    <t>Дорога, тротуар асфальт протяженность-    2,3 км, гравий - 1,2 км, ширина-5,5 м, тротуар -1,2 км</t>
  </si>
  <si>
    <t>«Сквер Таманский»</t>
  </si>
  <si>
    <t>Спортивная площадка в сквере вдоль ул. Ейское шоссе</t>
  </si>
  <si>
    <t>Площадка (спортивная и детская) ул. Луначарского 43 А</t>
  </si>
  <si>
    <t>Видеонаблюдение ул. Таманская (сквер Таманский)</t>
  </si>
  <si>
    <t>Видеонаблюдение в сквере вдоль ул. Ейское шоссе, ул. Луначарского 43 А, центральный парк</t>
  </si>
  <si>
    <t>Постановление администрации Новотитаровского сельского поселения Динского района от 30.12.2022 № 1125</t>
  </si>
  <si>
    <t>Водопроводная сеть по ул. Луначарского от ул. Леваневского до ул. Гоголя</t>
  </si>
  <si>
    <t xml:space="preserve">Постановление администрации Новотитаровского сельского поселения Динского района от 30.12.2022 № 1125 </t>
  </si>
  <si>
    <t>Ливневая канализация по ул. Кузнечная от д. 52/13 до д. 15/1 по ул. Коммунаров</t>
  </si>
  <si>
    <t>Краснодарский край, Динской район, ст. Новотитаровская, ул. Кузнечная</t>
  </si>
  <si>
    <t xml:space="preserve">Очистные сооружения производительностью 300 куб.м/сутки, площадью 479,4 кв.м и нежилые здания площадью 15.1 кв.м., 17,8 кв.м.,115,3 кв.м. </t>
  </si>
  <si>
    <t>21.04.09</t>
  </si>
  <si>
    <t>Пожарно-охранная система</t>
  </si>
  <si>
    <t>002307020106985</t>
  </si>
  <si>
    <t>023070201024171</t>
  </si>
  <si>
    <t>023070201024172</t>
  </si>
  <si>
    <t>023070201024170</t>
  </si>
  <si>
    <t>00000000000040</t>
  </si>
  <si>
    <t>002307020112032</t>
  </si>
  <si>
    <t>000230702020055</t>
  </si>
  <si>
    <t>002307020124616</t>
  </si>
  <si>
    <t>002307020110530</t>
  </si>
  <si>
    <t>23:07:0201024:753</t>
  </si>
  <si>
    <t>23:07:00000000:4311</t>
  </si>
  <si>
    <t>23:07:00000000:4220</t>
  </si>
  <si>
    <t>23:07:00000000:4321</t>
  </si>
  <si>
    <t>23:07:0201025:476</t>
  </si>
  <si>
    <t>23:07:0000000:4043</t>
  </si>
  <si>
    <t>23:07:0000000:4034</t>
  </si>
  <si>
    <t>23:07:00000000:4025</t>
  </si>
  <si>
    <t>23:07:00000000:4018</t>
  </si>
  <si>
    <t>23:07:0201102:509</t>
  </si>
  <si>
    <t>23:07:0201178:423</t>
  </si>
  <si>
    <t>23:07:00000000:4045</t>
  </si>
  <si>
    <t>23:07:00000000:4050</t>
  </si>
  <si>
    <t>23:07:0201038:632</t>
  </si>
  <si>
    <t>23:07:0201024:732</t>
  </si>
  <si>
    <t>23:07:0201034:597</t>
  </si>
  <si>
    <t>23:07:00000000:4032</t>
  </si>
  <si>
    <t>23:07:00000000:4107</t>
  </si>
  <si>
    <t>23:07:0000000:4022</t>
  </si>
  <si>
    <t>23:07:0000000:4023</t>
  </si>
  <si>
    <t>169 205,02</t>
  </si>
  <si>
    <t>26 510,29</t>
  </si>
  <si>
    <t>228 224,26</t>
  </si>
  <si>
    <t>1 133 957,64</t>
  </si>
  <si>
    <t>441 216,42</t>
  </si>
  <si>
    <t>3 776 540,07</t>
  </si>
  <si>
    <t>26 403,64</t>
  </si>
  <si>
    <t>38 255 175,38</t>
  </si>
  <si>
    <t>66 246,72</t>
  </si>
  <si>
    <t>3 297 384,00</t>
  </si>
  <si>
    <t>Земельный участок. Площадь 151 кв.м.</t>
  </si>
  <si>
    <t>ст. Новотитаровская, ул. Коммунаров, 193А</t>
  </si>
  <si>
    <t xml:space="preserve">23:07:0201054:21 </t>
  </si>
  <si>
    <t>11085108000896       11085108000895       11085108000897       11085108000898</t>
  </si>
  <si>
    <t>110851019000882</t>
  </si>
  <si>
    <t>110851019000863</t>
  </si>
  <si>
    <t>000000000000150</t>
  </si>
  <si>
    <t>110851019000864</t>
  </si>
  <si>
    <t>110851019000865</t>
  </si>
  <si>
    <t>110851019000866</t>
  </si>
  <si>
    <t>110851019000867</t>
  </si>
  <si>
    <t>110851019000868</t>
  </si>
  <si>
    <t>110851019000869</t>
  </si>
  <si>
    <t>110851019000870</t>
  </si>
  <si>
    <t>110851019000872</t>
  </si>
  <si>
    <t>110851019000871</t>
  </si>
  <si>
    <t>110851019000873</t>
  </si>
  <si>
    <t>110851019000874</t>
  </si>
  <si>
    <t>110851019000875</t>
  </si>
  <si>
    <t>110851019000876</t>
  </si>
  <si>
    <t>110851019000877</t>
  </si>
  <si>
    <t>110851019000878</t>
  </si>
  <si>
    <t>110851019000879</t>
  </si>
  <si>
    <t>110851019000880</t>
  </si>
  <si>
    <t>110851019000881</t>
  </si>
  <si>
    <t>110851017000776</t>
  </si>
  <si>
    <t>110851117000772</t>
  </si>
  <si>
    <t>110851019000861</t>
  </si>
  <si>
    <t>110851119000001</t>
  </si>
  <si>
    <t>Ограждение из профнастила (кладбище ул. Заречная)</t>
  </si>
  <si>
    <t>1 054 414,60</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</si>
</sst>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
    <numFmt numFmtId="165" formatCode="dd/mm/yy"/>
    <numFmt numFmtId="166" formatCode="_-* #,##0.00_р_._-;\-* #,##0.00_р_._-;_-* &quot;-&quot;??_р_._-;_-@_-"/>
    <numFmt numFmtId="167" formatCode="&quot;Да&quot;;&quot;Да&quot;;&quot;Нет&quot;"/>
    <numFmt numFmtId="168" formatCode="&quot;Истина&quot;;&quot;Истина&quot;;&quot;Ложь&quot;"/>
    <numFmt numFmtId="169" formatCode="&quot;Вкл&quot;;&quot;Вкл&quot;;&quot;Выкл&quot;"/>
    <numFmt numFmtId="170" formatCode="[$€-2]\ ###,000_);[Red]\([$€-2]\ ###,000\)"/>
    <numFmt numFmtId="171" formatCode="#,##0.00_ ;\-#,##0.00\ "/>
    <numFmt numFmtId="172" formatCode="[$-FC19]d\ mmmm\ yyyy\ &quot;г.&quot;"/>
    <numFmt numFmtId="173" formatCode="000000000000000"/>
    <numFmt numFmtId="174" formatCode="#,##0.00\ _₽"/>
  </numFmts>
  <fonts count="56">
    <font>
      <sz val="11"/>
      <color theme="1"/>
      <name val="Calibri"/>
      <family val="2"/>
    </font>
    <font>
      <sz val="11"/>
      <color indexed="8"/>
      <name val="Calibri"/>
      <family val="2"/>
    </font>
    <font>
      <sz val="11"/>
      <color indexed="8"/>
      <name val="Times New Roman"/>
      <family val="1"/>
    </font>
    <font>
      <b/>
      <sz val="11"/>
      <color indexed="8"/>
      <name val="Times New Roman"/>
      <family val="1"/>
    </font>
    <font>
      <b/>
      <sz val="12"/>
      <color indexed="63"/>
      <name val="Times New Roman"/>
      <family val="1"/>
    </font>
    <font>
      <sz val="12"/>
      <color indexed="8"/>
      <name val="Times New Roman"/>
      <family val="1"/>
    </font>
    <font>
      <sz val="10"/>
      <color indexed="8"/>
      <name val="Times New Roman"/>
      <family val="1"/>
    </font>
    <font>
      <b/>
      <sz val="12"/>
      <color indexed="8"/>
      <name val="Times New Roman"/>
      <family val="1"/>
    </font>
    <font>
      <sz val="10"/>
      <name val="Times New Roman"/>
      <family val="1"/>
    </font>
    <font>
      <sz val="9"/>
      <color indexed="8"/>
      <name val="Times New Roman"/>
      <family val="1"/>
    </font>
    <font>
      <b/>
      <sz val="10"/>
      <color indexed="8"/>
      <name val="Times New Roman"/>
      <family val="1"/>
    </font>
    <font>
      <b/>
      <sz val="10"/>
      <name val="Times New Roman"/>
      <family val="1"/>
    </font>
    <font>
      <b/>
      <sz val="11"/>
      <name val="Times New Roman"/>
      <family val="1"/>
    </font>
    <font>
      <b/>
      <sz val="12"/>
      <color indexed="63"/>
      <name val="Arial"/>
      <family val="2"/>
    </font>
    <font>
      <sz val="12"/>
      <color indexed="8"/>
      <name val="Arial"/>
      <family val="2"/>
    </font>
    <font>
      <sz val="16"/>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FF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
      <bottom>
        <color indexed="63"/>
      </bottom>
    </border>
    <border>
      <left>
        <color indexed="63"/>
      </left>
      <right>
        <color indexed="63"/>
      </right>
      <top>
        <color indexed="63"/>
      </top>
      <bottom style="medium"/>
    </border>
    <border>
      <left style="thin">
        <color indexed="8"/>
      </left>
      <right style="thin">
        <color indexed="8"/>
      </right>
      <top>
        <color indexed="63"/>
      </top>
      <bottom style="thin"/>
    </border>
    <border>
      <left style="hair"/>
      <right style="hair"/>
      <top style="hair"/>
      <bottom style="hair"/>
    </border>
    <border>
      <left style="hair"/>
      <right>
        <color indexed="63"/>
      </right>
      <top style="hair"/>
      <bottom style="hair"/>
    </border>
    <border>
      <left style="hair"/>
      <right style="hair"/>
      <top style="hair"/>
      <bottom>
        <color indexed="63"/>
      </bottom>
    </border>
    <border>
      <left style="hair"/>
      <right style="hair"/>
      <top>
        <color indexed="63"/>
      </top>
      <bottom style="hair"/>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hair">
        <color indexed="8"/>
      </right>
      <top>
        <color indexed="63"/>
      </top>
      <bottom>
        <color indexed="63"/>
      </bottom>
    </border>
    <border>
      <left style="hair"/>
      <right style="hair"/>
      <top>
        <color indexed="63"/>
      </top>
      <bottom>
        <color indexed="63"/>
      </bottom>
    </border>
    <border>
      <left style="hair">
        <color indexed="8"/>
      </left>
      <right>
        <color indexed="63"/>
      </right>
      <top>
        <color indexed="63"/>
      </top>
      <bottom style="hair">
        <color indexed="8"/>
      </bottom>
    </border>
    <border>
      <left>
        <color indexed="63"/>
      </left>
      <right style="hair"/>
      <top style="hair"/>
      <bottom style="hair"/>
    </border>
    <border>
      <left style="hair">
        <color indexed="8"/>
      </left>
      <right style="hair">
        <color indexed="8"/>
      </right>
      <top style="hair">
        <color indexed="8"/>
      </top>
      <bottom>
        <color indexed="63"/>
      </bottom>
    </border>
    <border>
      <left>
        <color indexed="63"/>
      </left>
      <right style="hair"/>
      <top style="hair"/>
      <bottom>
        <color indexed="63"/>
      </bottom>
    </border>
    <border>
      <left>
        <color indexed="63"/>
      </left>
      <right>
        <color indexed="63"/>
      </right>
      <top style="hair"/>
      <bottom>
        <color indexed="63"/>
      </bottom>
    </border>
    <border>
      <left style="hair"/>
      <right>
        <color indexed="63"/>
      </right>
      <top>
        <color indexed="63"/>
      </top>
      <bottom style="hair"/>
    </border>
    <border>
      <left style="hair"/>
      <right>
        <color indexed="63"/>
      </right>
      <top>
        <color indexed="63"/>
      </top>
      <bottom>
        <color indexed="63"/>
      </bottom>
    </border>
    <border>
      <left>
        <color indexed="63"/>
      </left>
      <right>
        <color indexed="63"/>
      </right>
      <top style="hair">
        <color indexed="8"/>
      </top>
      <bottom>
        <color indexed="63"/>
      </bottom>
    </border>
    <border>
      <left style="hair">
        <color indexed="8"/>
      </left>
      <right>
        <color indexed="63"/>
      </right>
      <top style="hair">
        <color indexed="8"/>
      </top>
      <bottom>
        <color indexed="63"/>
      </bottom>
    </border>
    <border>
      <left>
        <color indexed="63"/>
      </left>
      <right>
        <color indexed="63"/>
      </right>
      <top style="hair"/>
      <bottom style="hair"/>
    </border>
    <border>
      <left style="hair"/>
      <right>
        <color indexed="63"/>
      </right>
      <top style="hair"/>
      <bottom>
        <color indexed="63"/>
      </bottom>
    </border>
    <border>
      <left style="hair">
        <color indexed="8"/>
      </left>
      <right>
        <color indexed="63"/>
      </right>
      <top>
        <color indexed="63"/>
      </top>
      <bottom>
        <color indexed="63"/>
      </bottom>
    </border>
    <border>
      <left>
        <color indexed="63"/>
      </left>
      <right>
        <color indexed="63"/>
      </right>
      <top style="hair">
        <color indexed="8"/>
      </top>
      <bottom style="hair">
        <color indexed="8"/>
      </bottom>
    </border>
    <border>
      <left>
        <color indexed="63"/>
      </left>
      <right style="hair"/>
      <top>
        <color indexed="63"/>
      </top>
      <bottom style="hair"/>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hair">
        <color indexed="8"/>
      </left>
      <right style="hair"/>
      <top style="hair">
        <color indexed="8"/>
      </top>
      <bottom>
        <color indexed="63"/>
      </bottom>
    </border>
    <border>
      <left>
        <color indexed="63"/>
      </left>
      <right style="hair">
        <color indexed="8"/>
      </right>
      <top style="hair">
        <color indexed="8"/>
      </top>
      <bottom style="hair">
        <color indexed="8"/>
      </bottom>
    </border>
    <border>
      <left style="hair"/>
      <right style="hair">
        <color indexed="8"/>
      </right>
      <top style="hair">
        <color indexed="8"/>
      </top>
      <bottom>
        <color indexed="63"/>
      </bottom>
    </border>
    <border>
      <left style="hair">
        <color indexed="8"/>
      </left>
      <right style="hair"/>
      <top style="hair"/>
      <bottom>
        <color indexed="63"/>
      </bottom>
    </border>
    <border>
      <left>
        <color indexed="63"/>
      </left>
      <right>
        <color indexed="63"/>
      </right>
      <top>
        <color indexed="63"/>
      </top>
      <bottom style="hair">
        <color indexed="8"/>
      </bottom>
    </border>
    <border>
      <left>
        <color indexed="63"/>
      </left>
      <right style="hair"/>
      <top>
        <color indexed="63"/>
      </top>
      <bottom>
        <color indexed="63"/>
      </bottom>
    </border>
    <border>
      <left>
        <color indexed="63"/>
      </left>
      <right style="hair"/>
      <top style="hair"/>
      <bottom style="thin"/>
    </border>
    <border>
      <left>
        <color indexed="63"/>
      </left>
      <right style="thin"/>
      <top style="thin"/>
      <bottom style="thin"/>
    </border>
    <border>
      <left style="thin">
        <color rgb="FFACC8BD"/>
      </left>
      <right style="thin">
        <color rgb="FFACC8BD"/>
      </right>
      <top style="thin">
        <color rgb="FFACC8BD"/>
      </top>
      <bottom style="thin">
        <color rgb="FFACC8BD"/>
      </bottom>
    </border>
    <border>
      <left>
        <color indexed="63"/>
      </left>
      <right style="hair">
        <color indexed="8"/>
      </right>
      <top style="hair">
        <color indexed="8"/>
      </top>
      <bottom>
        <color indexed="63"/>
      </bottom>
    </border>
    <border>
      <left>
        <color indexed="63"/>
      </left>
      <right style="hair">
        <color indexed="8"/>
      </right>
      <top>
        <color indexed="63"/>
      </top>
      <bottom style="hair">
        <color indexed="8"/>
      </bottom>
    </border>
    <border>
      <left style="hair">
        <color indexed="8"/>
      </left>
      <right style="hair">
        <color indexed="8"/>
      </right>
      <top style="hair">
        <color indexed="8"/>
      </top>
      <bottom style="hair"/>
    </border>
    <border>
      <left>
        <color indexed="63"/>
      </left>
      <right>
        <color indexed="63"/>
      </right>
      <top>
        <color indexed="63"/>
      </top>
      <bottom style="hair"/>
    </border>
    <border>
      <left style="medium"/>
      <right style="medium"/>
      <top style="medium"/>
      <bottom style="medium"/>
    </border>
    <border>
      <left style="hair">
        <color indexed="8"/>
      </left>
      <right style="hair"/>
      <top>
        <color indexed="63"/>
      </top>
      <bottom style="hair"/>
    </border>
    <border>
      <left>
        <color indexed="63"/>
      </left>
      <right>
        <color indexed="63"/>
      </right>
      <top style="thin"/>
      <bottom>
        <color indexed="63"/>
      </bottom>
    </border>
    <border>
      <left style="hair"/>
      <right style="hair"/>
      <top style="thin"/>
      <bottom>
        <color indexed="63"/>
      </bottom>
    </border>
    <border>
      <left>
        <color indexed="63"/>
      </left>
      <right>
        <color indexed="63"/>
      </right>
      <top>
        <color indexed="63"/>
      </top>
      <bottom style="thin">
        <color indexed="8"/>
      </bottom>
    </border>
    <border>
      <left style="medium"/>
      <right style="medium"/>
      <top style="medium"/>
      <bottom>
        <color indexed="63"/>
      </bottom>
    </border>
    <border>
      <left style="medium"/>
      <right style="medium"/>
      <top>
        <color indexed="63"/>
      </top>
      <bottom style="medium"/>
    </border>
    <border>
      <left style="hair">
        <color indexed="8"/>
      </left>
      <right style="hair"/>
      <top>
        <color indexed="63"/>
      </top>
      <bottom>
        <color indexed="63"/>
      </bottom>
    </border>
    <border>
      <left style="thin">
        <color indexed="8"/>
      </left>
      <right>
        <color indexed="63"/>
      </right>
      <top style="thin">
        <color indexed="8"/>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1" fillId="0" borderId="0">
      <alignment/>
      <protection/>
    </xf>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2" borderId="0" applyNumberFormat="0" applyBorder="0" applyAlignment="0" applyProtection="0"/>
  </cellStyleXfs>
  <cellXfs count="527">
    <xf numFmtId="0" fontId="0" fillId="0" borderId="0" xfId="0" applyFont="1" applyAlignment="1">
      <alignment/>
    </xf>
    <xf numFmtId="0" fontId="2" fillId="33" borderId="0" xfId="0" applyFont="1" applyFill="1" applyAlignment="1">
      <alignment/>
    </xf>
    <xf numFmtId="4" fontId="2" fillId="33" borderId="0" xfId="0" applyNumberFormat="1" applyFont="1" applyFill="1" applyAlignment="1">
      <alignment/>
    </xf>
    <xf numFmtId="0" fontId="2" fillId="33" borderId="10" xfId="0" applyFont="1" applyFill="1" applyBorder="1" applyAlignment="1">
      <alignment/>
    </xf>
    <xf numFmtId="0" fontId="2" fillId="33" borderId="11" xfId="0" applyFont="1" applyFill="1" applyBorder="1" applyAlignment="1">
      <alignment/>
    </xf>
    <xf numFmtId="0" fontId="5" fillId="33" borderId="12" xfId="0" applyFont="1" applyFill="1" applyBorder="1" applyAlignment="1">
      <alignment horizontal="center" vertical="center" wrapText="1"/>
    </xf>
    <xf numFmtId="0" fontId="6" fillId="33" borderId="0" xfId="0" applyFont="1" applyFill="1" applyAlignment="1">
      <alignment/>
    </xf>
    <xf numFmtId="0" fontId="5" fillId="33" borderId="0" xfId="0" applyFont="1" applyFill="1" applyBorder="1" applyAlignment="1">
      <alignment horizontal="center" vertical="center" wrapText="1"/>
    </xf>
    <xf numFmtId="0" fontId="6" fillId="33" borderId="13" xfId="0" applyFont="1" applyFill="1" applyBorder="1" applyAlignment="1">
      <alignment/>
    </xf>
    <xf numFmtId="0" fontId="6" fillId="34" borderId="13" xfId="33" applyFont="1" applyFill="1" applyBorder="1" applyAlignment="1">
      <alignment horizontal="left" vertical="center" wrapText="1"/>
      <protection/>
    </xf>
    <xf numFmtId="4" fontId="6" fillId="33" borderId="13" xfId="33" applyNumberFormat="1" applyFont="1" applyFill="1" applyBorder="1" applyAlignment="1">
      <alignment horizontal="center" vertical="center" wrapText="1"/>
      <protection/>
    </xf>
    <xf numFmtId="4" fontId="6" fillId="35" borderId="13" xfId="33" applyNumberFormat="1" applyFont="1" applyFill="1" applyBorder="1" applyAlignment="1">
      <alignment horizontal="center" vertical="center" wrapText="1"/>
      <protection/>
    </xf>
    <xf numFmtId="4" fontId="6" fillId="33" borderId="13" xfId="0" applyNumberFormat="1" applyFont="1" applyFill="1" applyBorder="1" applyAlignment="1">
      <alignment/>
    </xf>
    <xf numFmtId="49" fontId="6" fillId="33" borderId="13" xfId="33" applyNumberFormat="1" applyFont="1" applyFill="1" applyBorder="1" applyAlignment="1">
      <alignment horizontal="center" vertical="center" wrapText="1"/>
      <protection/>
    </xf>
    <xf numFmtId="20" fontId="6" fillId="33" borderId="13" xfId="0" applyNumberFormat="1" applyFont="1" applyFill="1" applyBorder="1" applyAlignment="1">
      <alignment/>
    </xf>
    <xf numFmtId="0" fontId="6" fillId="33" borderId="0" xfId="0" applyFont="1" applyFill="1" applyAlignment="1">
      <alignment horizontal="center" wrapText="1"/>
    </xf>
    <xf numFmtId="49" fontId="6" fillId="33" borderId="14" xfId="33" applyNumberFormat="1" applyFont="1" applyFill="1" applyBorder="1" applyAlignment="1">
      <alignment horizontal="center" vertical="center" wrapText="1"/>
      <protection/>
    </xf>
    <xf numFmtId="0" fontId="8" fillId="33" borderId="13" xfId="33" applyFont="1" applyFill="1" applyBorder="1" applyAlignment="1">
      <alignment horizontal="center" vertical="center" wrapText="1"/>
      <protection/>
    </xf>
    <xf numFmtId="0" fontId="6" fillId="33" borderId="13" xfId="0" applyFont="1" applyFill="1" applyBorder="1" applyAlignment="1">
      <alignment horizontal="center"/>
    </xf>
    <xf numFmtId="0" fontId="6" fillId="34" borderId="13" xfId="33" applyFont="1" applyFill="1" applyBorder="1" applyAlignment="1">
      <alignment horizontal="left" vertical="top" wrapText="1"/>
      <protection/>
    </xf>
    <xf numFmtId="0" fontId="6" fillId="33" borderId="13" xfId="33" applyFont="1" applyFill="1" applyBorder="1" applyAlignment="1">
      <alignment horizontal="left" vertical="top" wrapText="1"/>
      <protection/>
    </xf>
    <xf numFmtId="0" fontId="6" fillId="36" borderId="13" xfId="33" applyFont="1" applyFill="1" applyBorder="1" applyAlignment="1">
      <alignment horizontal="center" vertical="center" wrapText="1"/>
      <protection/>
    </xf>
    <xf numFmtId="4" fontId="6" fillId="36" borderId="13" xfId="33" applyNumberFormat="1" applyFont="1" applyFill="1" applyBorder="1" applyAlignment="1">
      <alignment horizontal="center" vertical="center" wrapText="1"/>
      <protection/>
    </xf>
    <xf numFmtId="0" fontId="6" fillId="33" borderId="13" xfId="33" applyFont="1" applyFill="1" applyBorder="1" applyAlignment="1">
      <alignment horizontal="left" vertical="center" wrapText="1"/>
      <protection/>
    </xf>
    <xf numFmtId="14" fontId="6" fillId="33" borderId="13" xfId="0" applyNumberFormat="1" applyFont="1" applyFill="1" applyBorder="1" applyAlignment="1">
      <alignment horizontal="center"/>
    </xf>
    <xf numFmtId="0" fontId="6" fillId="33" borderId="15" xfId="0" applyFont="1" applyFill="1" applyBorder="1" applyAlignment="1">
      <alignment/>
    </xf>
    <xf numFmtId="4" fontId="6" fillId="33" borderId="15" xfId="0" applyNumberFormat="1" applyFont="1" applyFill="1" applyBorder="1" applyAlignment="1">
      <alignment/>
    </xf>
    <xf numFmtId="14" fontId="6" fillId="33" borderId="13" xfId="33" applyNumberFormat="1" applyFont="1" applyFill="1" applyBorder="1" applyAlignment="1">
      <alignment horizontal="center" vertical="center" wrapText="1"/>
      <protection/>
    </xf>
    <xf numFmtId="0" fontId="6" fillId="33" borderId="13" xfId="0" applyFont="1" applyFill="1" applyBorder="1" applyAlignment="1">
      <alignment wrapText="1"/>
    </xf>
    <xf numFmtId="0" fontId="8" fillId="35" borderId="13" xfId="0" applyFont="1" applyFill="1" applyBorder="1" applyAlignment="1">
      <alignment horizontal="left" vertical="top" wrapText="1"/>
    </xf>
    <xf numFmtId="0" fontId="8" fillId="35" borderId="13" xfId="0" applyFont="1" applyFill="1" applyBorder="1" applyAlignment="1">
      <alignment horizontal="center" vertical="center" wrapText="1"/>
    </xf>
    <xf numFmtId="4" fontId="8" fillId="35" borderId="13" xfId="0" applyNumberFormat="1" applyFont="1" applyFill="1" applyBorder="1" applyAlignment="1">
      <alignment horizontal="center" vertical="center" wrapText="1"/>
    </xf>
    <xf numFmtId="49" fontId="8" fillId="35" borderId="13" xfId="0" applyNumberFormat="1" applyFont="1" applyFill="1" applyBorder="1" applyAlignment="1">
      <alignment horizontal="center" vertical="center" wrapText="1"/>
    </xf>
    <xf numFmtId="0" fontId="6" fillId="35" borderId="13" xfId="33" applyFont="1" applyFill="1" applyBorder="1" applyAlignment="1">
      <alignment horizontal="center" vertical="center" wrapText="1"/>
      <protection/>
    </xf>
    <xf numFmtId="4" fontId="6" fillId="37" borderId="13" xfId="33" applyNumberFormat="1" applyFont="1" applyFill="1" applyBorder="1" applyAlignment="1">
      <alignment horizontal="center" vertical="center" wrapText="1"/>
      <protection/>
    </xf>
    <xf numFmtId="0" fontId="8" fillId="34" borderId="13" xfId="33" applyFont="1" applyFill="1" applyBorder="1" applyAlignment="1">
      <alignment horizontal="left" vertical="top" wrapText="1"/>
      <protection/>
    </xf>
    <xf numFmtId="0" fontId="6" fillId="33" borderId="13" xfId="0" applyFont="1" applyFill="1" applyBorder="1" applyAlignment="1">
      <alignment horizontal="center" vertical="center"/>
    </xf>
    <xf numFmtId="49" fontId="6" fillId="37" borderId="13" xfId="33" applyNumberFormat="1" applyFont="1" applyFill="1" applyBorder="1" applyAlignment="1">
      <alignment horizontal="center" vertical="center" wrapText="1"/>
      <protection/>
    </xf>
    <xf numFmtId="0" fontId="6" fillId="33" borderId="13" xfId="0" applyFont="1" applyFill="1" applyBorder="1" applyAlignment="1">
      <alignment vertical="top"/>
    </xf>
    <xf numFmtId="0" fontId="6" fillId="33" borderId="13" xfId="33" applyFont="1" applyFill="1" applyBorder="1" applyAlignment="1">
      <alignment horizontal="center" vertical="top"/>
      <protection/>
    </xf>
    <xf numFmtId="0" fontId="6" fillId="33" borderId="13" xfId="0" applyFont="1" applyFill="1" applyBorder="1" applyAlignment="1">
      <alignment vertical="center" wrapText="1"/>
    </xf>
    <xf numFmtId="0" fontId="9" fillId="33" borderId="13" xfId="0" applyFont="1" applyFill="1" applyBorder="1" applyAlignment="1">
      <alignment horizontal="justify" vertical="center" wrapText="1"/>
    </xf>
    <xf numFmtId="0" fontId="6" fillId="33" borderId="16" xfId="0" applyFont="1" applyFill="1" applyBorder="1" applyAlignment="1">
      <alignment/>
    </xf>
    <xf numFmtId="4" fontId="6" fillId="33" borderId="16" xfId="33" applyNumberFormat="1" applyFont="1" applyFill="1" applyBorder="1" applyAlignment="1">
      <alignment horizontal="center" vertical="center" wrapText="1"/>
      <protection/>
    </xf>
    <xf numFmtId="4" fontId="6" fillId="35" borderId="16" xfId="33" applyNumberFormat="1" applyFont="1" applyFill="1" applyBorder="1" applyAlignment="1">
      <alignment horizontal="center" vertical="center" wrapText="1"/>
      <protection/>
    </xf>
    <xf numFmtId="0" fontId="8" fillId="33" borderId="13" xfId="0" applyFont="1" applyFill="1" applyBorder="1" applyAlignment="1">
      <alignment horizontal="center" wrapText="1"/>
    </xf>
    <xf numFmtId="4" fontId="8" fillId="33" borderId="13" xfId="0" applyNumberFormat="1" applyFont="1" applyFill="1" applyBorder="1" applyAlignment="1">
      <alignment horizontal="center" vertical="center"/>
    </xf>
    <xf numFmtId="0" fontId="6" fillId="33" borderId="16" xfId="0" applyFont="1" applyFill="1" applyBorder="1" applyAlignment="1">
      <alignment vertical="center" wrapText="1"/>
    </xf>
    <xf numFmtId="0" fontId="8" fillId="33" borderId="13" xfId="0" applyFont="1" applyFill="1" applyBorder="1" applyAlignment="1">
      <alignment wrapText="1"/>
    </xf>
    <xf numFmtId="0" fontId="8" fillId="33" borderId="13" xfId="0" applyFont="1" applyFill="1" applyBorder="1" applyAlignment="1">
      <alignment vertical="top" wrapText="1"/>
    </xf>
    <xf numFmtId="4" fontId="8" fillId="33" borderId="13" xfId="0" applyNumberFormat="1"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13" xfId="0" applyFont="1" applyFill="1" applyBorder="1" applyAlignment="1">
      <alignment horizontal="center" vertical="top" wrapText="1"/>
    </xf>
    <xf numFmtId="0" fontId="6" fillId="37" borderId="13" xfId="33" applyFont="1" applyFill="1" applyBorder="1" applyAlignment="1">
      <alignment horizontal="left" vertical="top" wrapText="1"/>
      <protection/>
    </xf>
    <xf numFmtId="4" fontId="8" fillId="33" borderId="13" xfId="33" applyNumberFormat="1" applyFont="1" applyFill="1" applyBorder="1" applyAlignment="1">
      <alignment horizontal="center" vertical="center" wrapText="1"/>
      <protection/>
    </xf>
    <xf numFmtId="0" fontId="2" fillId="33" borderId="13" xfId="0" applyFont="1" applyFill="1" applyBorder="1" applyAlignment="1">
      <alignment/>
    </xf>
    <xf numFmtId="0" fontId="6" fillId="33" borderId="13" xfId="33" applyFont="1" applyFill="1" applyBorder="1" applyAlignment="1">
      <alignment horizontal="center" vertical="center" wrapText="1"/>
      <protection/>
    </xf>
    <xf numFmtId="4" fontId="10" fillId="33" borderId="13" xfId="33" applyNumberFormat="1" applyFont="1" applyFill="1" applyBorder="1" applyAlignment="1">
      <alignment horizontal="center" vertical="center" wrapText="1"/>
      <protection/>
    </xf>
    <xf numFmtId="4" fontId="2" fillId="33" borderId="13" xfId="0" applyNumberFormat="1" applyFont="1" applyFill="1" applyBorder="1" applyAlignment="1">
      <alignment/>
    </xf>
    <xf numFmtId="49" fontId="6" fillId="33" borderId="13" xfId="33" applyNumberFormat="1" applyFont="1" applyFill="1" applyBorder="1" applyAlignment="1">
      <alignment horizontal="center" vertical="center" wrapText="1"/>
      <protection/>
    </xf>
    <xf numFmtId="0" fontId="2" fillId="33" borderId="13" xfId="0" applyFont="1" applyFill="1" applyBorder="1" applyAlignment="1">
      <alignment horizontal="center" wrapText="1"/>
    </xf>
    <xf numFmtId="0" fontId="2" fillId="33" borderId="16" xfId="0" applyFont="1" applyFill="1" applyBorder="1" applyAlignment="1">
      <alignment/>
    </xf>
    <xf numFmtId="49" fontId="6" fillId="33" borderId="0" xfId="33" applyNumberFormat="1" applyFont="1" applyFill="1" applyBorder="1" applyAlignment="1">
      <alignment horizontal="center" vertical="center" wrapText="1"/>
      <protection/>
    </xf>
    <xf numFmtId="0" fontId="2" fillId="33" borderId="16" xfId="0" applyFont="1" applyFill="1" applyBorder="1" applyAlignment="1">
      <alignment horizontal="center" wrapText="1"/>
    </xf>
    <xf numFmtId="4" fontId="6" fillId="33" borderId="17" xfId="33" applyNumberFormat="1" applyFont="1" applyFill="1" applyBorder="1" applyAlignment="1">
      <alignment horizontal="center" vertical="center" wrapText="1"/>
      <protection/>
    </xf>
    <xf numFmtId="49" fontId="6" fillId="33" borderId="17" xfId="33" applyNumberFormat="1" applyFont="1" applyFill="1" applyBorder="1" applyAlignment="1">
      <alignment horizontal="center" vertical="center" wrapText="1"/>
      <protection/>
    </xf>
    <xf numFmtId="49" fontId="6" fillId="33" borderId="18" xfId="33" applyNumberFormat="1" applyFont="1" applyFill="1" applyBorder="1" applyAlignment="1">
      <alignment horizontal="center" vertical="center" wrapText="1"/>
      <protection/>
    </xf>
    <xf numFmtId="4" fontId="6" fillId="37" borderId="16" xfId="33" applyNumberFormat="1" applyFont="1" applyFill="1" applyBorder="1" applyAlignment="1">
      <alignment horizontal="center" vertical="center" wrapText="1"/>
      <protection/>
    </xf>
    <xf numFmtId="0" fontId="8" fillId="33" borderId="13" xfId="0" applyFont="1" applyFill="1" applyBorder="1" applyAlignment="1">
      <alignment horizontal="justify" vertical="center" wrapText="1"/>
    </xf>
    <xf numFmtId="4" fontId="6" fillId="33" borderId="13" xfId="0" applyNumberFormat="1" applyFont="1" applyFill="1" applyBorder="1" applyAlignment="1">
      <alignment horizontal="center"/>
    </xf>
    <xf numFmtId="0" fontId="8" fillId="35" borderId="16" xfId="0" applyFont="1" applyFill="1" applyBorder="1" applyAlignment="1">
      <alignment horizontal="center" vertical="center" wrapText="1"/>
    </xf>
    <xf numFmtId="4" fontId="8" fillId="35" borderId="16" xfId="0" applyNumberFormat="1" applyFont="1" applyFill="1" applyBorder="1" applyAlignment="1">
      <alignment horizontal="center" vertical="center" wrapText="1"/>
    </xf>
    <xf numFmtId="0" fontId="6" fillId="33" borderId="16" xfId="0" applyFont="1" applyFill="1" applyBorder="1" applyAlignment="1">
      <alignment horizontal="center"/>
    </xf>
    <xf numFmtId="4" fontId="2" fillId="33" borderId="16" xfId="0" applyNumberFormat="1" applyFont="1" applyFill="1" applyBorder="1" applyAlignment="1">
      <alignment/>
    </xf>
    <xf numFmtId="0" fontId="6" fillId="37" borderId="19" xfId="33" applyFont="1" applyFill="1" applyBorder="1" applyAlignment="1">
      <alignment horizontal="left" vertical="center" wrapText="1"/>
      <protection/>
    </xf>
    <xf numFmtId="0" fontId="6" fillId="37" borderId="19" xfId="33" applyFont="1" applyFill="1" applyBorder="1" applyAlignment="1">
      <alignment horizontal="center" vertical="center" wrapText="1"/>
      <protection/>
    </xf>
    <xf numFmtId="0" fontId="6" fillId="33" borderId="0" xfId="0" applyFont="1" applyFill="1" applyBorder="1" applyAlignment="1">
      <alignment horizontal="center"/>
    </xf>
    <xf numFmtId="0" fontId="2" fillId="33" borderId="20" xfId="0" applyFont="1" applyFill="1" applyBorder="1" applyAlignment="1">
      <alignment/>
    </xf>
    <xf numFmtId="0" fontId="2" fillId="33" borderId="20" xfId="0" applyFont="1" applyFill="1" applyBorder="1" applyAlignment="1">
      <alignment horizontal="center" wrapText="1"/>
    </xf>
    <xf numFmtId="0" fontId="2" fillId="33" borderId="15" xfId="0" applyFont="1" applyFill="1" applyBorder="1" applyAlignment="1">
      <alignment/>
    </xf>
    <xf numFmtId="0" fontId="8" fillId="34" borderId="13" xfId="0" applyFont="1" applyFill="1" applyBorder="1" applyAlignment="1">
      <alignment horizontal="center" vertical="center" wrapText="1"/>
    </xf>
    <xf numFmtId="4" fontId="8" fillId="35" borderId="17" xfId="0" applyNumberFormat="1" applyFont="1" applyFill="1" applyBorder="1" applyAlignment="1">
      <alignment horizontal="center" vertical="center" wrapText="1"/>
    </xf>
    <xf numFmtId="165" fontId="8" fillId="35" borderId="13" xfId="0" applyNumberFormat="1" applyFont="1" applyFill="1" applyBorder="1" applyAlignment="1">
      <alignment horizontal="center" vertical="center" wrapText="1"/>
    </xf>
    <xf numFmtId="4" fontId="8" fillId="37" borderId="17" xfId="0" applyNumberFormat="1" applyFont="1" applyFill="1" applyBorder="1" applyAlignment="1">
      <alignment horizontal="center" vertical="center" wrapText="1"/>
    </xf>
    <xf numFmtId="165" fontId="8" fillId="37" borderId="13" xfId="0" applyNumberFormat="1" applyFont="1" applyFill="1" applyBorder="1" applyAlignment="1">
      <alignment horizontal="center" vertical="center" wrapText="1"/>
    </xf>
    <xf numFmtId="0" fontId="6" fillId="37" borderId="13" xfId="33" applyFont="1" applyFill="1" applyBorder="1" applyAlignment="1">
      <alignment horizontal="left" vertical="center" wrapText="1"/>
      <protection/>
    </xf>
    <xf numFmtId="0" fontId="6" fillId="37" borderId="13" xfId="33" applyFont="1" applyFill="1" applyBorder="1" applyAlignment="1">
      <alignment horizontal="center" vertical="center" wrapText="1"/>
      <protection/>
    </xf>
    <xf numFmtId="4" fontId="6" fillId="37" borderId="13" xfId="33" applyNumberFormat="1" applyFont="1" applyFill="1" applyBorder="1" applyAlignment="1">
      <alignment horizontal="center" vertical="center" wrapText="1"/>
      <protection/>
    </xf>
    <xf numFmtId="49" fontId="6" fillId="37" borderId="13" xfId="33" applyNumberFormat="1" applyFont="1" applyFill="1" applyBorder="1" applyAlignment="1">
      <alignment horizontal="center" vertical="center" wrapText="1"/>
      <protection/>
    </xf>
    <xf numFmtId="0" fontId="2" fillId="33" borderId="13" xfId="0" applyFont="1" applyFill="1" applyBorder="1" applyAlignment="1">
      <alignment horizontal="center"/>
    </xf>
    <xf numFmtId="0" fontId="2" fillId="33" borderId="13" xfId="0" applyFont="1" applyFill="1" applyBorder="1" applyAlignment="1">
      <alignment horizontal="center" vertical="center" wrapText="1"/>
    </xf>
    <xf numFmtId="4" fontId="6" fillId="33" borderId="13" xfId="0" applyNumberFormat="1" applyFont="1" applyFill="1" applyBorder="1" applyAlignment="1">
      <alignment horizontal="center" wrapText="1"/>
    </xf>
    <xf numFmtId="4" fontId="8" fillId="35" borderId="21" xfId="0" applyNumberFormat="1" applyFont="1" applyFill="1" applyBorder="1" applyAlignment="1">
      <alignment horizontal="center" vertical="center"/>
    </xf>
    <xf numFmtId="0" fontId="8" fillId="35" borderId="13" xfId="0" applyFont="1" applyFill="1" applyBorder="1" applyAlignment="1">
      <alignment horizontal="right"/>
    </xf>
    <xf numFmtId="0" fontId="2" fillId="33" borderId="22" xfId="0" applyFont="1" applyFill="1" applyBorder="1" applyAlignment="1">
      <alignment horizontal="center" wrapText="1"/>
    </xf>
    <xf numFmtId="4" fontId="6" fillId="33" borderId="23" xfId="33" applyNumberFormat="1" applyFont="1" applyFill="1" applyBorder="1" applyAlignment="1">
      <alignment horizontal="center" vertical="center" wrapText="1"/>
      <protection/>
    </xf>
    <xf numFmtId="49" fontId="6" fillId="33" borderId="23" xfId="33" applyNumberFormat="1" applyFont="1" applyFill="1" applyBorder="1" applyAlignment="1">
      <alignment horizontal="center" vertical="center" wrapText="1"/>
      <protection/>
    </xf>
    <xf numFmtId="4" fontId="3" fillId="33" borderId="16" xfId="0" applyNumberFormat="1" applyFont="1" applyFill="1" applyBorder="1" applyAlignment="1">
      <alignment/>
    </xf>
    <xf numFmtId="0" fontId="6" fillId="33" borderId="17" xfId="33" applyFont="1" applyFill="1" applyBorder="1" applyAlignment="1">
      <alignment horizontal="center" vertical="center" wrapText="1"/>
      <protection/>
    </xf>
    <xf numFmtId="0" fontId="6" fillId="33" borderId="17" xfId="33" applyFont="1" applyFill="1" applyBorder="1" applyAlignment="1">
      <alignment horizontal="center" wrapText="1"/>
      <protection/>
    </xf>
    <xf numFmtId="4" fontId="6" fillId="33" borderId="17" xfId="33" applyNumberFormat="1" applyFont="1" applyFill="1" applyBorder="1" applyAlignment="1">
      <alignment horizontal="center" vertical="center" wrapText="1"/>
      <protection/>
    </xf>
    <xf numFmtId="4" fontId="6" fillId="35" borderId="17" xfId="33" applyNumberFormat="1" applyFont="1" applyFill="1" applyBorder="1" applyAlignment="1">
      <alignment horizontal="center" vertical="center" wrapText="1"/>
      <protection/>
    </xf>
    <xf numFmtId="0" fontId="8" fillId="37" borderId="17" xfId="33" applyFont="1" applyFill="1" applyBorder="1" applyAlignment="1">
      <alignment horizontal="center" vertical="center" wrapText="1"/>
      <protection/>
    </xf>
    <xf numFmtId="0" fontId="6" fillId="37" borderId="17" xfId="33" applyFont="1" applyFill="1" applyBorder="1" applyAlignment="1">
      <alignment horizontal="center" wrapText="1"/>
      <protection/>
    </xf>
    <xf numFmtId="4" fontId="6" fillId="37" borderId="17" xfId="33" applyNumberFormat="1" applyFont="1" applyFill="1" applyBorder="1" applyAlignment="1">
      <alignment horizontal="center" vertical="center" wrapText="1"/>
      <protection/>
    </xf>
    <xf numFmtId="0" fontId="8" fillId="37" borderId="17" xfId="33" applyFont="1" applyFill="1" applyBorder="1" applyAlignment="1">
      <alignment horizontal="center" wrapText="1"/>
      <protection/>
    </xf>
    <xf numFmtId="4" fontId="6" fillId="37" borderId="17" xfId="33" applyNumberFormat="1" applyFont="1" applyFill="1" applyBorder="1" applyAlignment="1">
      <alignment horizontal="center" vertical="top" wrapText="1"/>
      <protection/>
    </xf>
    <xf numFmtId="4" fontId="6" fillId="35" borderId="17" xfId="33" applyNumberFormat="1" applyFont="1" applyFill="1" applyBorder="1" applyAlignment="1">
      <alignment horizontal="center" vertical="top" wrapText="1"/>
      <protection/>
    </xf>
    <xf numFmtId="4" fontId="10" fillId="33" borderId="13" xfId="0" applyNumberFormat="1" applyFont="1" applyFill="1" applyBorder="1" applyAlignment="1">
      <alignment horizontal="center" vertical="center"/>
    </xf>
    <xf numFmtId="0" fontId="8" fillId="33" borderId="0" xfId="0" applyFont="1" applyFill="1" applyBorder="1" applyAlignment="1">
      <alignment horizontal="justify" vertical="center" wrapText="1"/>
    </xf>
    <xf numFmtId="0" fontId="6" fillId="33" borderId="0" xfId="0" applyFont="1" applyFill="1" applyBorder="1" applyAlignment="1">
      <alignment/>
    </xf>
    <xf numFmtId="0" fontId="6" fillId="33" borderId="22" xfId="0" applyFont="1" applyFill="1" applyBorder="1" applyAlignment="1">
      <alignment/>
    </xf>
    <xf numFmtId="49" fontId="6" fillId="37" borderId="14" xfId="33" applyNumberFormat="1" applyFont="1" applyFill="1" applyBorder="1" applyAlignment="1">
      <alignment horizontal="center" vertical="center" wrapText="1"/>
      <protection/>
    </xf>
    <xf numFmtId="0" fontId="6" fillId="33" borderId="14" xfId="33" applyNumberFormat="1" applyFont="1" applyFill="1" applyBorder="1" applyAlignment="1">
      <alignment horizontal="center" vertical="center" wrapText="1"/>
      <protection/>
    </xf>
    <xf numFmtId="0" fontId="6" fillId="33" borderId="14" xfId="0" applyFont="1" applyFill="1" applyBorder="1" applyAlignment="1">
      <alignment horizontal="center" vertical="center"/>
    </xf>
    <xf numFmtId="0" fontId="6" fillId="33" borderId="24" xfId="0" applyFont="1" applyFill="1" applyBorder="1" applyAlignment="1">
      <alignment/>
    </xf>
    <xf numFmtId="0" fontId="8" fillId="33" borderId="13" xfId="0" applyFont="1" applyFill="1" applyBorder="1" applyAlignment="1">
      <alignment/>
    </xf>
    <xf numFmtId="0" fontId="8" fillId="33" borderId="15" xfId="0" applyFont="1" applyFill="1" applyBorder="1" applyAlignment="1">
      <alignment wrapText="1"/>
    </xf>
    <xf numFmtId="0" fontId="6" fillId="33" borderId="25" xfId="0" applyFont="1" applyFill="1" applyBorder="1" applyAlignment="1">
      <alignment/>
    </xf>
    <xf numFmtId="0" fontId="6" fillId="33" borderId="22" xfId="33" applyFont="1" applyFill="1" applyBorder="1" applyAlignment="1">
      <alignment horizontal="left" vertical="center" wrapText="1"/>
      <protection/>
    </xf>
    <xf numFmtId="4" fontId="6" fillId="35" borderId="22" xfId="33" applyNumberFormat="1" applyFont="1" applyFill="1" applyBorder="1" applyAlignment="1">
      <alignment horizontal="center" vertical="center" wrapText="1"/>
      <protection/>
    </xf>
    <xf numFmtId="49" fontId="6" fillId="33" borderId="26" xfId="33" applyNumberFormat="1" applyFont="1" applyFill="1" applyBorder="1" applyAlignment="1">
      <alignment horizontal="center" vertical="center" wrapText="1"/>
      <protection/>
    </xf>
    <xf numFmtId="0" fontId="8" fillId="33" borderId="13" xfId="0" applyFont="1" applyFill="1" applyBorder="1" applyAlignment="1">
      <alignment horizontal="left" wrapText="1"/>
    </xf>
    <xf numFmtId="0" fontId="8" fillId="33" borderId="0" xfId="0" applyFont="1" applyFill="1" applyAlignment="1">
      <alignment wrapText="1"/>
    </xf>
    <xf numFmtId="4" fontId="6" fillId="33" borderId="26" xfId="33" applyNumberFormat="1" applyFont="1" applyFill="1" applyBorder="1" applyAlignment="1">
      <alignment horizontal="center" vertical="center" wrapText="1"/>
      <protection/>
    </xf>
    <xf numFmtId="4" fontId="6" fillId="33" borderId="20" xfId="33" applyNumberFormat="1" applyFont="1" applyFill="1" applyBorder="1" applyAlignment="1">
      <alignment horizontal="center" vertical="center" wrapText="1"/>
      <protection/>
    </xf>
    <xf numFmtId="49" fontId="6" fillId="33" borderId="27" xfId="33" applyNumberFormat="1" applyFont="1" applyFill="1" applyBorder="1" applyAlignment="1">
      <alignment horizontal="center" vertical="center" wrapText="1"/>
      <protection/>
    </xf>
    <xf numFmtId="0" fontId="2" fillId="0" borderId="13" xfId="0" applyFont="1" applyBorder="1" applyAlignment="1">
      <alignment/>
    </xf>
    <xf numFmtId="0" fontId="6" fillId="33" borderId="22" xfId="0" applyFont="1" applyFill="1" applyBorder="1" applyAlignment="1">
      <alignment vertical="center"/>
    </xf>
    <xf numFmtId="4" fontId="8" fillId="35" borderId="18" xfId="0" applyNumberFormat="1" applyFont="1" applyFill="1" applyBorder="1" applyAlignment="1">
      <alignment horizontal="center" vertical="center"/>
    </xf>
    <xf numFmtId="49" fontId="8" fillId="35" borderId="21" xfId="0" applyNumberFormat="1" applyFont="1" applyFill="1" applyBorder="1" applyAlignment="1">
      <alignment horizontal="center" vertical="center"/>
    </xf>
    <xf numFmtId="4" fontId="6" fillId="35" borderId="17" xfId="33" applyNumberFormat="1" applyFont="1" applyFill="1" applyBorder="1" applyAlignment="1">
      <alignment horizontal="center" vertical="center" wrapText="1"/>
      <protection/>
    </xf>
    <xf numFmtId="49" fontId="6" fillId="33" borderId="28" xfId="33" applyNumberFormat="1" applyFont="1" applyFill="1" applyBorder="1" applyAlignment="1">
      <alignment horizontal="center" vertical="center" wrapText="1"/>
      <protection/>
    </xf>
    <xf numFmtId="4" fontId="8" fillId="35" borderId="21" xfId="0" applyNumberFormat="1" applyFont="1" applyFill="1" applyBorder="1" applyAlignment="1">
      <alignment horizontal="center" vertical="center" wrapText="1"/>
    </xf>
    <xf numFmtId="4" fontId="8" fillId="35" borderId="18" xfId="0" applyNumberFormat="1" applyFont="1" applyFill="1" applyBorder="1" applyAlignment="1">
      <alignment horizontal="center" vertical="center" wrapText="1"/>
    </xf>
    <xf numFmtId="49" fontId="8" fillId="35" borderId="21" xfId="0" applyNumberFormat="1" applyFont="1" applyFill="1" applyBorder="1" applyAlignment="1">
      <alignment horizontal="center" vertical="center" wrapText="1"/>
    </xf>
    <xf numFmtId="0" fontId="8" fillId="35" borderId="17" xfId="0" applyFont="1" applyFill="1" applyBorder="1" applyAlignment="1">
      <alignment horizontal="center" vertical="center" wrapText="1"/>
    </xf>
    <xf numFmtId="0" fontId="8" fillId="35" borderId="18" xfId="0" applyNumberFormat="1" applyFont="1" applyFill="1" applyBorder="1" applyAlignment="1">
      <alignment horizontal="center" vertical="center" wrapText="1"/>
    </xf>
    <xf numFmtId="0" fontId="8" fillId="37" borderId="18" xfId="0" applyNumberFormat="1" applyFont="1" applyFill="1" applyBorder="1" applyAlignment="1">
      <alignment horizontal="center" vertical="center" wrapText="1"/>
    </xf>
    <xf numFmtId="4" fontId="8" fillId="35" borderId="29" xfId="0" applyNumberFormat="1" applyFont="1" applyFill="1" applyBorder="1" applyAlignment="1">
      <alignment horizontal="center" vertical="center" wrapText="1"/>
    </xf>
    <xf numFmtId="0" fontId="8" fillId="35" borderId="29" xfId="0" applyNumberFormat="1" applyFont="1" applyFill="1" applyBorder="1" applyAlignment="1">
      <alignment horizontal="center" vertical="center" wrapText="1"/>
    </xf>
    <xf numFmtId="4" fontId="8" fillId="33" borderId="13" xfId="0" applyNumberFormat="1" applyFont="1" applyFill="1" applyBorder="1" applyAlignment="1">
      <alignment horizontal="center"/>
    </xf>
    <xf numFmtId="0" fontId="8" fillId="35" borderId="14" xfId="0" applyNumberFormat="1" applyFont="1" applyFill="1" applyBorder="1" applyAlignment="1">
      <alignment horizontal="center" vertical="center" wrapText="1"/>
    </xf>
    <xf numFmtId="0" fontId="8" fillId="35" borderId="21" xfId="0" applyNumberFormat="1" applyFont="1" applyFill="1" applyBorder="1" applyAlignment="1">
      <alignment horizontal="center" vertical="center" wrapText="1"/>
    </xf>
    <xf numFmtId="0" fontId="8" fillId="35" borderId="26" xfId="0" applyNumberFormat="1" applyFont="1" applyFill="1" applyBorder="1" applyAlignment="1">
      <alignment horizontal="center" vertical="center" wrapText="1"/>
    </xf>
    <xf numFmtId="49" fontId="6" fillId="37" borderId="26" xfId="33" applyNumberFormat="1" applyFont="1" applyFill="1" applyBorder="1" applyAlignment="1">
      <alignment horizontal="center" vertical="center" wrapText="1"/>
      <protection/>
    </xf>
    <xf numFmtId="4" fontId="6" fillId="37" borderId="20" xfId="33" applyNumberFormat="1" applyFont="1" applyFill="1" applyBorder="1" applyAlignment="1">
      <alignment horizontal="center" vertical="center" wrapText="1"/>
      <protection/>
    </xf>
    <xf numFmtId="49" fontId="6" fillId="37" borderId="27" xfId="33" applyNumberFormat="1" applyFont="1" applyFill="1" applyBorder="1" applyAlignment="1">
      <alignment horizontal="center" vertical="center" wrapText="1"/>
      <protection/>
    </xf>
    <xf numFmtId="4" fontId="8" fillId="33" borderId="14" xfId="0" applyNumberFormat="1" applyFont="1" applyFill="1" applyBorder="1" applyAlignment="1">
      <alignment horizontal="center" vertical="center" wrapText="1"/>
    </xf>
    <xf numFmtId="0" fontId="8" fillId="33" borderId="30" xfId="0" applyFont="1" applyFill="1" applyBorder="1" applyAlignment="1">
      <alignment horizontal="center" vertical="center" wrapText="1"/>
    </xf>
    <xf numFmtId="14" fontId="8" fillId="33" borderId="30" xfId="0" applyNumberFormat="1" applyFont="1" applyFill="1" applyBorder="1" applyAlignment="1">
      <alignment horizontal="center" vertical="center" wrapText="1"/>
    </xf>
    <xf numFmtId="49" fontId="6" fillId="33" borderId="30" xfId="33" applyNumberFormat="1" applyFont="1" applyFill="1" applyBorder="1" applyAlignment="1">
      <alignment horizontal="center" vertical="center" wrapText="1"/>
      <protection/>
    </xf>
    <xf numFmtId="49" fontId="6" fillId="33" borderId="25" xfId="33" applyNumberFormat="1" applyFont="1" applyFill="1" applyBorder="1" applyAlignment="1">
      <alignment horizontal="center" vertical="center" wrapText="1"/>
      <protection/>
    </xf>
    <xf numFmtId="165" fontId="8" fillId="35" borderId="17" xfId="0" applyNumberFormat="1" applyFont="1" applyFill="1" applyBorder="1" applyAlignment="1">
      <alignment horizontal="center" vertical="center" wrapText="1"/>
    </xf>
    <xf numFmtId="4" fontId="8" fillId="33" borderId="17" xfId="0" applyNumberFormat="1" applyFont="1" applyFill="1" applyBorder="1" applyAlignment="1">
      <alignment horizontal="center" vertical="center" wrapText="1"/>
    </xf>
    <xf numFmtId="165" fontId="8" fillId="33" borderId="17" xfId="0" applyNumberFormat="1" applyFont="1" applyFill="1" applyBorder="1" applyAlignment="1">
      <alignment horizontal="center" vertical="center" wrapText="1"/>
    </xf>
    <xf numFmtId="49" fontId="8" fillId="35" borderId="17" xfId="0" applyNumberFormat="1" applyFont="1" applyFill="1" applyBorder="1" applyAlignment="1">
      <alignment horizontal="center" vertical="center" wrapText="1"/>
    </xf>
    <xf numFmtId="0" fontId="8" fillId="35" borderId="17" xfId="0" applyNumberFormat="1" applyFont="1" applyFill="1" applyBorder="1" applyAlignment="1">
      <alignment horizontal="center" vertical="center" wrapText="1"/>
    </xf>
    <xf numFmtId="165" fontId="8" fillId="37" borderId="17" xfId="0" applyNumberFormat="1" applyFont="1" applyFill="1" applyBorder="1" applyAlignment="1">
      <alignment horizontal="center" vertical="center" wrapText="1"/>
    </xf>
    <xf numFmtId="14" fontId="8" fillId="35" borderId="17" xfId="0" applyNumberFormat="1" applyFont="1" applyFill="1" applyBorder="1" applyAlignment="1">
      <alignment horizontal="center" vertical="center" wrapText="1"/>
    </xf>
    <xf numFmtId="0" fontId="8" fillId="37" borderId="17" xfId="0" applyNumberFormat="1" applyFont="1" applyFill="1" applyBorder="1" applyAlignment="1">
      <alignment horizontal="center" vertical="center" wrapText="1"/>
    </xf>
    <xf numFmtId="0" fontId="8" fillId="33" borderId="22" xfId="0" applyFont="1" applyFill="1" applyBorder="1" applyAlignment="1">
      <alignment vertical="top" wrapText="1"/>
    </xf>
    <xf numFmtId="0" fontId="8" fillId="33" borderId="22" xfId="0" applyFont="1" applyFill="1" applyBorder="1" applyAlignment="1">
      <alignment horizontal="center" vertical="top" wrapText="1"/>
    </xf>
    <xf numFmtId="4" fontId="8" fillId="35" borderId="28" xfId="0" applyNumberFormat="1" applyFont="1" applyFill="1" applyBorder="1" applyAlignment="1">
      <alignment horizontal="center" vertical="center" wrapText="1"/>
    </xf>
    <xf numFmtId="0" fontId="8" fillId="35" borderId="13" xfId="0" applyNumberFormat="1" applyFont="1" applyFill="1" applyBorder="1" applyAlignment="1">
      <alignment horizontal="center" vertical="center" wrapText="1"/>
    </xf>
    <xf numFmtId="4" fontId="8" fillId="35" borderId="15" xfId="0" applyNumberFormat="1" applyFont="1" applyFill="1" applyBorder="1" applyAlignment="1">
      <alignment horizontal="center" vertical="center" wrapText="1"/>
    </xf>
    <xf numFmtId="0" fontId="8" fillId="35" borderId="15" xfId="0" applyNumberFormat="1" applyFont="1" applyFill="1" applyBorder="1" applyAlignment="1">
      <alignment horizontal="center" vertical="center" wrapText="1"/>
    </xf>
    <xf numFmtId="0" fontId="8" fillId="35" borderId="31" xfId="0" applyNumberFormat="1" applyFont="1" applyFill="1" applyBorder="1" applyAlignment="1">
      <alignment horizontal="center" vertical="center" wrapText="1"/>
    </xf>
    <xf numFmtId="4" fontId="8" fillId="35" borderId="14" xfId="0" applyNumberFormat="1" applyFont="1" applyFill="1" applyBorder="1" applyAlignment="1">
      <alignment horizontal="center" vertical="center" wrapText="1"/>
    </xf>
    <xf numFmtId="14" fontId="8" fillId="35" borderId="31" xfId="0" applyNumberFormat="1" applyFont="1" applyFill="1" applyBorder="1" applyAlignment="1">
      <alignment horizontal="center" vertical="center" wrapText="1"/>
    </xf>
    <xf numFmtId="49" fontId="8" fillId="35" borderId="25" xfId="0" applyNumberFormat="1" applyFont="1" applyFill="1" applyBorder="1" applyAlignment="1">
      <alignment horizontal="center" vertical="center" wrapText="1"/>
    </xf>
    <xf numFmtId="4" fontId="6" fillId="37" borderId="26" xfId="33" applyNumberFormat="1" applyFont="1" applyFill="1" applyBorder="1" applyAlignment="1">
      <alignment horizontal="center" vertical="center" wrapText="1"/>
      <protection/>
    </xf>
    <xf numFmtId="165" fontId="8" fillId="35" borderId="18" xfId="0" applyNumberFormat="1" applyFont="1" applyFill="1" applyBorder="1" applyAlignment="1">
      <alignment horizontal="center" vertical="center"/>
    </xf>
    <xf numFmtId="165" fontId="8" fillId="35" borderId="21" xfId="0" applyNumberFormat="1" applyFont="1" applyFill="1" applyBorder="1" applyAlignment="1">
      <alignment horizontal="center" vertical="center"/>
    </xf>
    <xf numFmtId="14" fontId="8" fillId="35" borderId="21" xfId="0" applyNumberFormat="1" applyFont="1" applyFill="1" applyBorder="1" applyAlignment="1">
      <alignment horizontal="center" vertical="center"/>
    </xf>
    <xf numFmtId="0" fontId="8" fillId="35" borderId="21" xfId="0" applyNumberFormat="1" applyFont="1" applyFill="1" applyBorder="1" applyAlignment="1">
      <alignment horizontal="center" vertical="center"/>
    </xf>
    <xf numFmtId="0" fontId="8" fillId="35" borderId="21" xfId="0" applyFont="1" applyFill="1" applyBorder="1" applyAlignment="1">
      <alignment horizontal="center" vertical="center"/>
    </xf>
    <xf numFmtId="0" fontId="8" fillId="35" borderId="18" xfId="0" applyNumberFormat="1" applyFont="1" applyFill="1" applyBorder="1" applyAlignment="1">
      <alignment horizontal="center" vertical="center"/>
    </xf>
    <xf numFmtId="4" fontId="8" fillId="35" borderId="32" xfId="0" applyNumberFormat="1" applyFont="1" applyFill="1" applyBorder="1" applyAlignment="1">
      <alignment horizontal="center" vertical="center" wrapText="1"/>
    </xf>
    <xf numFmtId="4" fontId="8" fillId="35" borderId="33" xfId="0" applyNumberFormat="1" applyFont="1" applyFill="1" applyBorder="1" applyAlignment="1">
      <alignment horizontal="center" vertical="center" wrapText="1"/>
    </xf>
    <xf numFmtId="0" fontId="6" fillId="33" borderId="14" xfId="0" applyFont="1" applyFill="1" applyBorder="1" applyAlignment="1">
      <alignment/>
    </xf>
    <xf numFmtId="14" fontId="8" fillId="33" borderId="13" xfId="0" applyNumberFormat="1" applyFont="1" applyFill="1" applyBorder="1" applyAlignment="1">
      <alignment horizontal="center" vertical="center" wrapText="1"/>
    </xf>
    <xf numFmtId="4" fontId="8" fillId="35" borderId="22" xfId="0" applyNumberFormat="1" applyFont="1" applyFill="1" applyBorder="1" applyAlignment="1">
      <alignment horizontal="center" vertical="center" wrapText="1"/>
    </xf>
    <xf numFmtId="0" fontId="6" fillId="33" borderId="14" xfId="0" applyFont="1" applyFill="1" applyBorder="1" applyAlignment="1">
      <alignment vertical="center" wrapText="1"/>
    </xf>
    <xf numFmtId="49" fontId="8" fillId="33" borderId="13" xfId="0" applyNumberFormat="1" applyFont="1" applyFill="1" applyBorder="1" applyAlignment="1">
      <alignment horizontal="center" vertical="center" wrapText="1"/>
    </xf>
    <xf numFmtId="0" fontId="6" fillId="33" borderId="26" xfId="0" applyFont="1" applyFill="1" applyBorder="1" applyAlignment="1">
      <alignment/>
    </xf>
    <xf numFmtId="0" fontId="6" fillId="33" borderId="26" xfId="0" applyFont="1" applyFill="1" applyBorder="1" applyAlignment="1">
      <alignment vertical="center" wrapText="1"/>
    </xf>
    <xf numFmtId="4" fontId="8" fillId="35" borderId="34" xfId="0" applyNumberFormat="1" applyFont="1" applyFill="1" applyBorder="1" applyAlignment="1">
      <alignment horizontal="center" vertical="center" wrapText="1"/>
    </xf>
    <xf numFmtId="0" fontId="12" fillId="33" borderId="13" xfId="0" applyFont="1" applyFill="1" applyBorder="1" applyAlignment="1">
      <alignment horizontal="right" wrapText="1"/>
    </xf>
    <xf numFmtId="4" fontId="12" fillId="35" borderId="13" xfId="0" applyNumberFormat="1" applyFont="1" applyFill="1" applyBorder="1" applyAlignment="1">
      <alignment horizontal="center" vertical="center" wrapText="1"/>
    </xf>
    <xf numFmtId="4" fontId="6" fillId="33" borderId="21" xfId="33" applyNumberFormat="1" applyFont="1" applyFill="1" applyBorder="1" applyAlignment="1">
      <alignment horizontal="center" vertical="center" wrapText="1"/>
      <protection/>
    </xf>
    <xf numFmtId="4" fontId="3" fillId="33" borderId="13" xfId="0" applyNumberFormat="1" applyFont="1" applyFill="1" applyBorder="1" applyAlignment="1">
      <alignment horizontal="center"/>
    </xf>
    <xf numFmtId="4" fontId="2" fillId="0" borderId="13" xfId="0" applyNumberFormat="1" applyFont="1" applyBorder="1" applyAlignment="1">
      <alignment/>
    </xf>
    <xf numFmtId="0" fontId="14" fillId="0" borderId="35" xfId="0" applyFont="1" applyBorder="1" applyAlignment="1">
      <alignment horizontal="center" vertical="center" wrapText="1"/>
    </xf>
    <xf numFmtId="0" fontId="14" fillId="0" borderId="36" xfId="0" applyFont="1" applyBorder="1" applyAlignment="1">
      <alignment horizontal="center" vertical="center" wrapText="1"/>
    </xf>
    <xf numFmtId="0" fontId="2" fillId="0" borderId="13" xfId="0" applyFont="1" applyBorder="1" applyAlignment="1">
      <alignment horizontal="center" wrapText="1"/>
    </xf>
    <xf numFmtId="0" fontId="14" fillId="0" borderId="37"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38" xfId="0" applyFont="1" applyBorder="1" applyAlignment="1">
      <alignment horizontal="center" vertical="center" wrapText="1"/>
    </xf>
    <xf numFmtId="0" fontId="13" fillId="0" borderId="0" xfId="0" applyFont="1" applyAlignment="1">
      <alignment vertical="center" wrapText="1"/>
    </xf>
    <xf numFmtId="4" fontId="6" fillId="33" borderId="14" xfId="33" applyNumberFormat="1" applyFont="1" applyFill="1" applyBorder="1" applyAlignment="1">
      <alignment horizontal="center" vertical="center" wrapText="1"/>
      <protection/>
    </xf>
    <xf numFmtId="171" fontId="8" fillId="35" borderId="22" xfId="0" applyNumberFormat="1" applyFont="1" applyFill="1" applyBorder="1" applyAlignment="1">
      <alignment horizontal="center" wrapText="1"/>
    </xf>
    <xf numFmtId="0" fontId="6" fillId="33" borderId="39" xfId="33" applyFont="1" applyFill="1" applyBorder="1" applyAlignment="1">
      <alignment vertical="center" wrapText="1"/>
      <protection/>
    </xf>
    <xf numFmtId="0" fontId="9" fillId="33" borderId="13" xfId="0" applyFont="1" applyFill="1" applyBorder="1" applyAlignment="1">
      <alignment wrapText="1"/>
    </xf>
    <xf numFmtId="0" fontId="6" fillId="33" borderId="13" xfId="0" applyFont="1" applyFill="1" applyBorder="1" applyAlignment="1">
      <alignment vertical="top" wrapText="1"/>
    </xf>
    <xf numFmtId="164" fontId="6" fillId="33" borderId="16" xfId="0" applyNumberFormat="1" applyFont="1" applyFill="1" applyBorder="1" applyAlignment="1">
      <alignment/>
    </xf>
    <xf numFmtId="164" fontId="2" fillId="33" borderId="0" xfId="0" applyNumberFormat="1" applyFont="1" applyFill="1" applyAlignment="1">
      <alignment/>
    </xf>
    <xf numFmtId="164" fontId="5" fillId="33" borderId="12" xfId="0" applyNumberFormat="1" applyFont="1" applyFill="1" applyBorder="1" applyAlignment="1">
      <alignment horizontal="center" vertical="center" wrapText="1"/>
    </xf>
    <xf numFmtId="164" fontId="5" fillId="33" borderId="0" xfId="0" applyNumberFormat="1" applyFont="1" applyFill="1" applyBorder="1" applyAlignment="1">
      <alignment horizontal="center" vertical="center" wrapText="1"/>
    </xf>
    <xf numFmtId="164" fontId="6" fillId="33" borderId="13" xfId="0" applyNumberFormat="1" applyFont="1" applyFill="1" applyBorder="1" applyAlignment="1">
      <alignment/>
    </xf>
    <xf numFmtId="164" fontId="2" fillId="33" borderId="13" xfId="0" applyNumberFormat="1" applyFont="1" applyFill="1" applyBorder="1" applyAlignment="1">
      <alignment/>
    </xf>
    <xf numFmtId="164" fontId="2" fillId="33" borderId="16" xfId="0" applyNumberFormat="1" applyFont="1" applyFill="1" applyBorder="1" applyAlignment="1">
      <alignment/>
    </xf>
    <xf numFmtId="164" fontId="2" fillId="33" borderId="0" xfId="0" applyNumberFormat="1" applyFont="1" applyFill="1" applyBorder="1" applyAlignment="1">
      <alignment/>
    </xf>
    <xf numFmtId="164" fontId="6" fillId="33" borderId="13" xfId="33" applyNumberFormat="1" applyFont="1" applyFill="1" applyBorder="1" applyAlignment="1">
      <alignment horizontal="center" vertical="center" wrapText="1"/>
      <protection/>
    </xf>
    <xf numFmtId="164" fontId="6" fillId="36" borderId="13" xfId="33" applyNumberFormat="1" applyFont="1" applyFill="1" applyBorder="1" applyAlignment="1">
      <alignment horizontal="center" vertical="center" wrapText="1"/>
      <protection/>
    </xf>
    <xf numFmtId="0" fontId="8" fillId="35" borderId="33" xfId="0" applyFont="1" applyFill="1" applyBorder="1" applyAlignment="1">
      <alignment horizontal="left" vertical="top" wrapText="1"/>
    </xf>
    <xf numFmtId="0" fontId="6" fillId="33" borderId="40" xfId="33" applyFont="1" applyFill="1" applyBorder="1" applyAlignment="1">
      <alignment horizontal="left" vertical="center" wrapText="1"/>
      <protection/>
    </xf>
    <xf numFmtId="0" fontId="8" fillId="35" borderId="30" xfId="0" applyFont="1" applyFill="1" applyBorder="1" applyAlignment="1">
      <alignment horizontal="left" vertical="top" wrapText="1"/>
    </xf>
    <xf numFmtId="14" fontId="8" fillId="35" borderId="13" xfId="0" applyNumberFormat="1" applyFont="1" applyFill="1" applyBorder="1" applyAlignment="1">
      <alignment horizontal="center" vertical="center" wrapText="1"/>
    </xf>
    <xf numFmtId="171" fontId="8" fillId="35" borderId="13" xfId="0" applyNumberFormat="1" applyFont="1" applyFill="1" applyBorder="1" applyAlignment="1">
      <alignment horizontal="center" wrapText="1"/>
    </xf>
    <xf numFmtId="4" fontId="8" fillId="35" borderId="13" xfId="0" applyNumberFormat="1" applyFont="1" applyFill="1" applyBorder="1" applyAlignment="1">
      <alignment horizontal="center" wrapText="1"/>
    </xf>
    <xf numFmtId="171" fontId="8" fillId="35" borderId="13" xfId="0" applyNumberFormat="1" applyFont="1" applyFill="1" applyBorder="1" applyAlignment="1">
      <alignment horizontal="center" vertical="center" wrapText="1"/>
    </xf>
    <xf numFmtId="0" fontId="8" fillId="33" borderId="13" xfId="0" applyFont="1" applyFill="1" applyBorder="1" applyAlignment="1">
      <alignment horizontal="left" vertical="top" wrapText="1"/>
    </xf>
    <xf numFmtId="171" fontId="8" fillId="33" borderId="13" xfId="0" applyNumberFormat="1" applyFont="1" applyFill="1" applyBorder="1" applyAlignment="1">
      <alignment horizontal="center" vertical="center" wrapText="1"/>
    </xf>
    <xf numFmtId="0" fontId="8" fillId="33" borderId="13" xfId="0" applyNumberFormat="1" applyFont="1" applyFill="1" applyBorder="1" applyAlignment="1">
      <alignment horizontal="center" vertical="center" wrapText="1"/>
    </xf>
    <xf numFmtId="2" fontId="8" fillId="33" borderId="13" xfId="0" applyNumberFormat="1" applyFont="1" applyFill="1" applyBorder="1" applyAlignment="1">
      <alignment horizontal="center" vertical="center"/>
    </xf>
    <xf numFmtId="4" fontId="8" fillId="33" borderId="13" xfId="0" applyNumberFormat="1" applyFont="1" applyFill="1" applyBorder="1" applyAlignment="1">
      <alignment horizontal="center" wrapText="1"/>
    </xf>
    <xf numFmtId="49" fontId="8" fillId="35" borderId="14" xfId="0" applyNumberFormat="1" applyFont="1" applyFill="1" applyBorder="1" applyAlignment="1">
      <alignment horizontal="center" vertical="center" wrapText="1"/>
    </xf>
    <xf numFmtId="164" fontId="6" fillId="33" borderId="13" xfId="0" applyNumberFormat="1" applyFont="1" applyFill="1" applyBorder="1" applyAlignment="1">
      <alignment horizontal="center"/>
    </xf>
    <xf numFmtId="0" fontId="6" fillId="33" borderId="15" xfId="0" applyFont="1" applyFill="1" applyBorder="1" applyAlignment="1">
      <alignment horizontal="right"/>
    </xf>
    <xf numFmtId="0" fontId="6" fillId="33" borderId="41" xfId="33" applyFont="1" applyFill="1" applyBorder="1" applyAlignment="1">
      <alignment horizontal="center" vertical="center" wrapText="1"/>
      <protection/>
    </xf>
    <xf numFmtId="0" fontId="6" fillId="33" borderId="23" xfId="33" applyFont="1" applyFill="1" applyBorder="1" applyAlignment="1">
      <alignment horizontal="center" vertical="center" wrapText="1"/>
      <protection/>
    </xf>
    <xf numFmtId="0" fontId="6" fillId="33" borderId="42" xfId="0" applyFont="1" applyFill="1" applyBorder="1" applyAlignment="1">
      <alignment horizontal="left" vertical="center"/>
    </xf>
    <xf numFmtId="0" fontId="6" fillId="33" borderId="41" xfId="0" applyFont="1" applyFill="1" applyBorder="1" applyAlignment="1">
      <alignment horizontal="center" vertical="center"/>
    </xf>
    <xf numFmtId="4" fontId="6" fillId="33" borderId="23" xfId="33" applyNumberFormat="1" applyFont="1" applyFill="1" applyBorder="1" applyAlignment="1">
      <alignment horizontal="center" vertical="center" wrapText="1"/>
      <protection/>
    </xf>
    <xf numFmtId="4" fontId="6" fillId="35" borderId="39" xfId="33" applyNumberFormat="1" applyFont="1" applyFill="1" applyBorder="1" applyAlignment="1">
      <alignment horizontal="center" vertical="center" wrapText="1"/>
      <protection/>
    </xf>
    <xf numFmtId="4" fontId="6" fillId="33" borderId="15" xfId="0" applyNumberFormat="1" applyFont="1" applyFill="1" applyBorder="1" applyAlignment="1">
      <alignment horizontal="center"/>
    </xf>
    <xf numFmtId="0" fontId="6" fillId="33" borderId="40" xfId="33" applyFont="1" applyFill="1" applyBorder="1" applyAlignment="1">
      <alignment horizontal="left" vertical="center" wrapText="1"/>
      <protection/>
    </xf>
    <xf numFmtId="0" fontId="8" fillId="34" borderId="40" xfId="33" applyFont="1" applyFill="1" applyBorder="1" applyAlignment="1">
      <alignment horizontal="left" vertical="center" wrapText="1"/>
      <protection/>
    </xf>
    <xf numFmtId="0" fontId="8" fillId="34" borderId="40" xfId="33" applyFont="1" applyFill="1" applyBorder="1" applyAlignment="1">
      <alignment horizontal="left" vertical="top" wrapText="1"/>
      <protection/>
    </xf>
    <xf numFmtId="164" fontId="6" fillId="33" borderId="13" xfId="0" applyNumberFormat="1" applyFont="1" applyFill="1" applyBorder="1" applyAlignment="1">
      <alignment horizontal="right"/>
    </xf>
    <xf numFmtId="49" fontId="6" fillId="33" borderId="13" xfId="0" applyNumberFormat="1" applyFont="1" applyFill="1" applyBorder="1" applyAlignment="1">
      <alignment horizontal="center"/>
    </xf>
    <xf numFmtId="0" fontId="8" fillId="35" borderId="33" xfId="0" applyFont="1" applyFill="1" applyBorder="1" applyAlignment="1">
      <alignment horizontal="center" vertical="center" wrapText="1"/>
    </xf>
    <xf numFmtId="0" fontId="8" fillId="35" borderId="43" xfId="0" applyFont="1" applyFill="1" applyBorder="1" applyAlignment="1">
      <alignment horizontal="center" vertical="center" wrapText="1"/>
    </xf>
    <xf numFmtId="0" fontId="8" fillId="35" borderId="43" xfId="0" applyFont="1" applyFill="1" applyBorder="1" applyAlignment="1">
      <alignment horizontal="left" vertical="top" wrapText="1"/>
    </xf>
    <xf numFmtId="0" fontId="6" fillId="34" borderId="40" xfId="33" applyFont="1" applyFill="1" applyBorder="1" applyAlignment="1">
      <alignment horizontal="left" vertical="center" wrapText="1"/>
      <protection/>
    </xf>
    <xf numFmtId="0" fontId="8" fillId="33" borderId="33" xfId="33" applyFont="1" applyFill="1" applyBorder="1" applyAlignment="1">
      <alignment horizontal="left" vertical="center" wrapText="1"/>
      <protection/>
    </xf>
    <xf numFmtId="0" fontId="8" fillId="33" borderId="22" xfId="0" applyFont="1" applyFill="1" applyBorder="1" applyAlignment="1">
      <alignment horizontal="justify" vertical="center" wrapText="1"/>
    </xf>
    <xf numFmtId="0" fontId="8" fillId="33" borderId="24" xfId="0" applyFont="1" applyFill="1" applyBorder="1" applyAlignment="1">
      <alignment horizontal="justify" vertical="center" wrapText="1"/>
    </xf>
    <xf numFmtId="0" fontId="8" fillId="33" borderId="34" xfId="0" applyFont="1" applyFill="1" applyBorder="1" applyAlignment="1">
      <alignment horizontal="justify" vertical="center" wrapText="1"/>
    </xf>
    <xf numFmtId="0" fontId="6" fillId="33" borderId="30" xfId="0" applyFont="1" applyFill="1" applyBorder="1" applyAlignment="1">
      <alignment horizontal="justify" vertical="center" wrapText="1"/>
    </xf>
    <xf numFmtId="0" fontId="8" fillId="35" borderId="40" xfId="0" applyFont="1" applyFill="1" applyBorder="1" applyAlignment="1">
      <alignment horizontal="center" vertical="center" wrapText="1"/>
    </xf>
    <xf numFmtId="0" fontId="8" fillId="33" borderId="40" xfId="0" applyFont="1" applyFill="1" applyBorder="1" applyAlignment="1">
      <alignment horizontal="center" vertical="center" wrapText="1"/>
    </xf>
    <xf numFmtId="0" fontId="8" fillId="34" borderId="40" xfId="0" applyFont="1" applyFill="1" applyBorder="1" applyAlignment="1">
      <alignment horizontal="center" vertical="center" wrapText="1"/>
    </xf>
    <xf numFmtId="43" fontId="8" fillId="35" borderId="22" xfId="61" applyFont="1" applyFill="1" applyBorder="1" applyAlignment="1">
      <alignment horizontal="center" vertical="center" wrapText="1"/>
    </xf>
    <xf numFmtId="43" fontId="8" fillId="35" borderId="24" xfId="61" applyFont="1" applyFill="1" applyBorder="1" applyAlignment="1">
      <alignment horizontal="center" vertical="center" wrapText="1"/>
    </xf>
    <xf numFmtId="0" fontId="8" fillId="37" borderId="40" xfId="0" applyFont="1" applyFill="1" applyBorder="1" applyAlignment="1">
      <alignment horizontal="center" vertical="center" wrapText="1"/>
    </xf>
    <xf numFmtId="0" fontId="8" fillId="33" borderId="34" xfId="0" applyFont="1" applyFill="1" applyBorder="1" applyAlignment="1">
      <alignment horizontal="center" vertical="top" wrapText="1"/>
    </xf>
    <xf numFmtId="164" fontId="8" fillId="35" borderId="22" xfId="61" applyNumberFormat="1" applyFont="1" applyFill="1" applyBorder="1" applyAlignment="1">
      <alignment horizontal="center" vertical="center" wrapText="1"/>
    </xf>
    <xf numFmtId="0" fontId="8" fillId="33" borderId="44" xfId="0" applyFont="1" applyFill="1" applyBorder="1" applyAlignment="1">
      <alignment horizontal="justify" vertical="center" wrapText="1"/>
    </xf>
    <xf numFmtId="0" fontId="6" fillId="33" borderId="22" xfId="0" applyFont="1" applyFill="1" applyBorder="1" applyAlignment="1">
      <alignment vertical="center" wrapText="1"/>
    </xf>
    <xf numFmtId="164" fontId="6" fillId="33" borderId="13" xfId="0" applyNumberFormat="1" applyFont="1" applyFill="1" applyBorder="1" applyAlignment="1">
      <alignment wrapText="1"/>
    </xf>
    <xf numFmtId="0" fontId="8" fillId="33" borderId="40" xfId="33" applyFont="1" applyFill="1" applyBorder="1" applyAlignment="1">
      <alignment horizontal="left" vertical="center" wrapText="1"/>
      <protection/>
    </xf>
    <xf numFmtId="0" fontId="8" fillId="33" borderId="22" xfId="0" applyFont="1" applyFill="1" applyBorder="1" applyAlignment="1">
      <alignment horizontal="justify" vertical="top" wrapText="1"/>
    </xf>
    <xf numFmtId="0" fontId="8" fillId="35" borderId="22" xfId="0" applyFont="1" applyFill="1" applyBorder="1" applyAlignment="1">
      <alignment horizontal="center" vertical="center" wrapText="1"/>
    </xf>
    <xf numFmtId="0" fontId="6" fillId="37" borderId="22" xfId="33" applyFont="1" applyFill="1" applyBorder="1" applyAlignment="1">
      <alignment horizontal="left" vertical="top" wrapText="1"/>
      <protection/>
    </xf>
    <xf numFmtId="0" fontId="6" fillId="37" borderId="34" xfId="33" applyFont="1" applyFill="1" applyBorder="1" applyAlignment="1">
      <alignment horizontal="left" vertical="top" wrapText="1"/>
      <protection/>
    </xf>
    <xf numFmtId="164" fontId="6" fillId="33" borderId="31" xfId="0" applyNumberFormat="1" applyFont="1" applyFill="1" applyBorder="1" applyAlignment="1">
      <alignment/>
    </xf>
    <xf numFmtId="4" fontId="8" fillId="33" borderId="22" xfId="0" applyNumberFormat="1" applyFont="1" applyFill="1" applyBorder="1" applyAlignment="1">
      <alignment horizontal="center" vertical="center" wrapText="1"/>
    </xf>
    <xf numFmtId="0" fontId="3" fillId="33" borderId="16" xfId="0" applyFont="1" applyFill="1" applyBorder="1" applyAlignment="1">
      <alignment horizontal="center"/>
    </xf>
    <xf numFmtId="164" fontId="6" fillId="33" borderId="14" xfId="0" applyNumberFormat="1" applyFont="1" applyFill="1" applyBorder="1" applyAlignment="1">
      <alignment/>
    </xf>
    <xf numFmtId="4" fontId="8" fillId="35" borderId="22" xfId="0" applyNumberFormat="1" applyFont="1" applyFill="1" applyBorder="1" applyAlignment="1">
      <alignment horizontal="center" wrapText="1"/>
    </xf>
    <xf numFmtId="164" fontId="6" fillId="33" borderId="15" xfId="0" applyNumberFormat="1" applyFont="1" applyFill="1" applyBorder="1" applyAlignment="1">
      <alignment/>
    </xf>
    <xf numFmtId="164" fontId="6" fillId="33" borderId="31" xfId="0" applyNumberFormat="1" applyFont="1" applyFill="1" applyBorder="1" applyAlignment="1">
      <alignment horizontal="right"/>
    </xf>
    <xf numFmtId="164" fontId="6" fillId="33" borderId="14" xfId="0" applyNumberFormat="1" applyFont="1" applyFill="1" applyBorder="1" applyAlignment="1">
      <alignment horizontal="left"/>
    </xf>
    <xf numFmtId="0" fontId="6" fillId="33" borderId="45" xfId="0" applyFont="1" applyFill="1" applyBorder="1" applyAlignment="1">
      <alignment horizontal="center" wrapText="1"/>
    </xf>
    <xf numFmtId="0" fontId="6" fillId="33" borderId="44" xfId="0" applyFont="1" applyFill="1" applyBorder="1" applyAlignment="1">
      <alignment horizontal="center" wrapText="1"/>
    </xf>
    <xf numFmtId="0" fontId="6" fillId="33" borderId="46" xfId="0" applyFont="1" applyFill="1" applyBorder="1" applyAlignment="1">
      <alignment horizontal="center" vertical="center" wrapText="1"/>
    </xf>
    <xf numFmtId="164" fontId="2" fillId="33" borderId="20" xfId="0" applyNumberFormat="1" applyFont="1" applyFill="1" applyBorder="1" applyAlignment="1">
      <alignment/>
    </xf>
    <xf numFmtId="0" fontId="8" fillId="33" borderId="20" xfId="0" applyFont="1" applyFill="1" applyBorder="1" applyAlignment="1">
      <alignment wrapText="1"/>
    </xf>
    <xf numFmtId="0" fontId="6" fillId="33" borderId="20" xfId="33" applyFont="1" applyFill="1" applyBorder="1" applyAlignment="1">
      <alignment horizontal="center" vertical="center" wrapText="1"/>
      <protection/>
    </xf>
    <xf numFmtId="164" fontId="6" fillId="33" borderId="13" xfId="33" applyNumberFormat="1" applyFont="1" applyFill="1" applyBorder="1" applyAlignment="1">
      <alignment horizontal="center" vertical="center" wrapText="1"/>
      <protection/>
    </xf>
    <xf numFmtId="164" fontId="6" fillId="37" borderId="13" xfId="33" applyNumberFormat="1" applyFont="1" applyFill="1" applyBorder="1" applyAlignment="1">
      <alignment horizontal="center" vertical="center" wrapText="1"/>
      <protection/>
    </xf>
    <xf numFmtId="0" fontId="6" fillId="37" borderId="13" xfId="33" applyFont="1" applyFill="1" applyBorder="1" applyAlignment="1">
      <alignment horizontal="left" vertical="center" wrapText="1"/>
      <protection/>
    </xf>
    <xf numFmtId="4" fontId="10" fillId="37" borderId="13" xfId="33" applyNumberFormat="1" applyFont="1" applyFill="1" applyBorder="1" applyAlignment="1">
      <alignment horizontal="center" vertical="center" wrapText="1"/>
      <protection/>
    </xf>
    <xf numFmtId="0" fontId="2" fillId="33" borderId="16" xfId="0" applyFont="1" applyFill="1" applyBorder="1" applyAlignment="1">
      <alignment horizontal="center"/>
    </xf>
    <xf numFmtId="4" fontId="11" fillId="35" borderId="16" xfId="0" applyNumberFormat="1" applyFont="1" applyFill="1" applyBorder="1" applyAlignment="1">
      <alignment horizontal="center" vertical="center" wrapText="1"/>
    </xf>
    <xf numFmtId="165" fontId="8" fillId="35" borderId="16" xfId="0" applyNumberFormat="1" applyFont="1" applyFill="1" applyBorder="1" applyAlignment="1">
      <alignment horizontal="center" vertical="center" wrapText="1"/>
    </xf>
    <xf numFmtId="4" fontId="8" fillId="37" borderId="13" xfId="0" applyNumberFormat="1" applyFont="1" applyFill="1" applyBorder="1" applyAlignment="1">
      <alignment horizontal="center" vertical="center" wrapText="1"/>
    </xf>
    <xf numFmtId="0" fontId="8" fillId="35" borderId="32" xfId="0" applyFont="1" applyFill="1" applyBorder="1" applyAlignment="1">
      <alignment horizontal="center" vertical="center" wrapText="1"/>
    </xf>
    <xf numFmtId="165" fontId="8" fillId="35" borderId="15" xfId="0" applyNumberFormat="1" applyFont="1" applyFill="1" applyBorder="1" applyAlignment="1">
      <alignment horizontal="center" vertical="center" wrapText="1"/>
    </xf>
    <xf numFmtId="0" fontId="8" fillId="35" borderId="16" xfId="0" applyFont="1" applyFill="1" applyBorder="1" applyAlignment="1">
      <alignment horizontal="left" vertical="top" wrapText="1"/>
    </xf>
    <xf numFmtId="0" fontId="8" fillId="35" borderId="16" xfId="0" applyFont="1" applyFill="1" applyBorder="1" applyAlignment="1">
      <alignment horizontal="right"/>
    </xf>
    <xf numFmtId="4" fontId="11" fillId="35" borderId="16" xfId="0" applyNumberFormat="1" applyFont="1" applyFill="1" applyBorder="1" applyAlignment="1">
      <alignment horizontal="center" vertical="center"/>
    </xf>
    <xf numFmtId="4" fontId="8" fillId="35" borderId="13" xfId="0" applyNumberFormat="1" applyFont="1" applyFill="1" applyBorder="1" applyAlignment="1">
      <alignment horizontal="center" vertical="center"/>
    </xf>
    <xf numFmtId="0" fontId="6" fillId="37" borderId="16" xfId="33" applyFont="1" applyFill="1" applyBorder="1" applyAlignment="1">
      <alignment horizontal="center" vertical="center" wrapText="1"/>
      <protection/>
    </xf>
    <xf numFmtId="164" fontId="6" fillId="33" borderId="13" xfId="33" applyNumberFormat="1" applyFont="1" applyFill="1" applyBorder="1" applyAlignment="1">
      <alignment horizontal="left" vertical="center" wrapText="1"/>
      <protection/>
    </xf>
    <xf numFmtId="49" fontId="6" fillId="33" borderId="13" xfId="33" applyNumberFormat="1" applyFont="1" applyFill="1" applyBorder="1" applyAlignment="1">
      <alignment horizontal="left" vertical="center" wrapText="1"/>
      <protection/>
    </xf>
    <xf numFmtId="49" fontId="8" fillId="35" borderId="13" xfId="0" applyNumberFormat="1" applyFont="1" applyFill="1" applyBorder="1" applyAlignment="1">
      <alignment horizontal="center" vertical="center"/>
    </xf>
    <xf numFmtId="49" fontId="8" fillId="33" borderId="13" xfId="0" applyNumberFormat="1" applyFont="1" applyFill="1" applyBorder="1" applyAlignment="1">
      <alignment wrapText="1"/>
    </xf>
    <xf numFmtId="49" fontId="8" fillId="33" borderId="14" xfId="0" applyNumberFormat="1" applyFont="1" applyFill="1" applyBorder="1" applyAlignment="1">
      <alignment wrapText="1"/>
    </xf>
    <xf numFmtId="164" fontId="6" fillId="33" borderId="26" xfId="33" applyNumberFormat="1" applyFont="1" applyFill="1" applyBorder="1" applyAlignment="1">
      <alignment horizontal="left" vertical="center" wrapText="1"/>
      <protection/>
    </xf>
    <xf numFmtId="164" fontId="6" fillId="33" borderId="16" xfId="33" applyNumberFormat="1" applyFont="1" applyFill="1" applyBorder="1" applyAlignment="1">
      <alignment horizontal="left" vertical="center" wrapText="1"/>
      <protection/>
    </xf>
    <xf numFmtId="0" fontId="54" fillId="33" borderId="13" xfId="0" applyFont="1" applyFill="1" applyBorder="1" applyAlignment="1">
      <alignment horizontal="justify" vertical="center" wrapText="1"/>
    </xf>
    <xf numFmtId="0" fontId="54" fillId="33" borderId="16" xfId="0" applyFont="1" applyFill="1" applyBorder="1" applyAlignment="1">
      <alignment horizontal="justify" vertical="center" wrapText="1"/>
    </xf>
    <xf numFmtId="0" fontId="3" fillId="33" borderId="16" xfId="0" applyFont="1" applyFill="1" applyBorder="1" applyAlignment="1">
      <alignment horizontal="right"/>
    </xf>
    <xf numFmtId="4" fontId="3" fillId="33" borderId="13" xfId="0" applyNumberFormat="1" applyFont="1" applyFill="1" applyBorder="1" applyAlignment="1">
      <alignment/>
    </xf>
    <xf numFmtId="0" fontId="2" fillId="33" borderId="22" xfId="0" applyFont="1" applyFill="1" applyBorder="1" applyAlignment="1">
      <alignment/>
    </xf>
    <xf numFmtId="0" fontId="0" fillId="33" borderId="47" xfId="0" applyFill="1" applyBorder="1" applyAlignment="1">
      <alignment horizontal="left" vertical="top" wrapText="1"/>
    </xf>
    <xf numFmtId="1" fontId="0" fillId="33" borderId="47" xfId="0" applyNumberFormat="1" applyFill="1" applyBorder="1" applyAlignment="1">
      <alignment horizontal="left" vertical="top" wrapText="1"/>
    </xf>
    <xf numFmtId="173" fontId="0" fillId="33" borderId="47" xfId="0" applyNumberFormat="1" applyFill="1" applyBorder="1" applyAlignment="1">
      <alignment horizontal="left" vertical="top" wrapText="1"/>
    </xf>
    <xf numFmtId="0" fontId="0" fillId="33" borderId="13" xfId="0" applyFill="1" applyBorder="1" applyAlignment="1">
      <alignment horizontal="left" vertical="top" wrapText="1"/>
    </xf>
    <xf numFmtId="1" fontId="0" fillId="33" borderId="13" xfId="0" applyNumberFormat="1" applyFill="1" applyBorder="1" applyAlignment="1">
      <alignment horizontal="left" vertical="top" wrapText="1"/>
    </xf>
    <xf numFmtId="0" fontId="6" fillId="37" borderId="44" xfId="33" applyFont="1" applyFill="1" applyBorder="1" applyAlignment="1">
      <alignment horizontal="left" vertical="top" wrapText="1"/>
      <protection/>
    </xf>
    <xf numFmtId="4" fontId="6" fillId="33" borderId="14" xfId="0" applyNumberFormat="1" applyFont="1" applyFill="1" applyBorder="1" applyAlignment="1">
      <alignment horizontal="center" vertical="center" wrapText="1"/>
    </xf>
    <xf numFmtId="4" fontId="6" fillId="33" borderId="13" xfId="0" applyNumberFormat="1" applyFont="1" applyFill="1" applyBorder="1" applyAlignment="1">
      <alignment horizontal="center" vertical="center" wrapText="1"/>
    </xf>
    <xf numFmtId="4" fontId="6" fillId="33" borderId="15" xfId="0" applyNumberFormat="1" applyFont="1" applyFill="1" applyBorder="1" applyAlignment="1">
      <alignment horizontal="center" vertical="center" wrapText="1"/>
    </xf>
    <xf numFmtId="4" fontId="10" fillId="33" borderId="14" xfId="0" applyNumberFormat="1" applyFont="1" applyFill="1" applyBorder="1" applyAlignment="1">
      <alignment horizontal="center"/>
    </xf>
    <xf numFmtId="4" fontId="10" fillId="33" borderId="13" xfId="0" applyNumberFormat="1" applyFont="1" applyFill="1" applyBorder="1" applyAlignment="1">
      <alignment horizontal="center"/>
    </xf>
    <xf numFmtId="0" fontId="2" fillId="33" borderId="30" xfId="0" applyFont="1" applyFill="1" applyBorder="1" applyAlignment="1">
      <alignment/>
    </xf>
    <xf numFmtId="164" fontId="0" fillId="33" borderId="13" xfId="0" applyNumberFormat="1" applyFill="1" applyBorder="1" applyAlignment="1">
      <alignment horizontal="left" vertical="top" wrapText="1"/>
    </xf>
    <xf numFmtId="4" fontId="6" fillId="33" borderId="16" xfId="0" applyNumberFormat="1" applyFont="1" applyFill="1" applyBorder="1" applyAlignment="1">
      <alignment horizontal="center" vertical="center" wrapText="1"/>
    </xf>
    <xf numFmtId="0" fontId="6" fillId="33" borderId="26" xfId="0" applyFont="1" applyFill="1" applyBorder="1" applyAlignment="1">
      <alignment horizontal="center" vertical="center" wrapText="1"/>
    </xf>
    <xf numFmtId="4" fontId="6" fillId="33" borderId="26" xfId="0" applyNumberFormat="1" applyFont="1" applyFill="1" applyBorder="1" applyAlignment="1">
      <alignment horizontal="center" vertical="center" wrapText="1"/>
    </xf>
    <xf numFmtId="4" fontId="3" fillId="33" borderId="16" xfId="0" applyNumberFormat="1" applyFont="1" applyFill="1" applyBorder="1" applyAlignment="1">
      <alignment horizontal="center"/>
    </xf>
    <xf numFmtId="4" fontId="3" fillId="33" borderId="26" xfId="0" applyNumberFormat="1" applyFont="1" applyFill="1" applyBorder="1" applyAlignment="1">
      <alignment horizontal="center"/>
    </xf>
    <xf numFmtId="0" fontId="2" fillId="33" borderId="14" xfId="0" applyFont="1" applyFill="1" applyBorder="1" applyAlignment="1">
      <alignment/>
    </xf>
    <xf numFmtId="4" fontId="6" fillId="33" borderId="22" xfId="0" applyNumberFormat="1" applyFont="1" applyFill="1" applyBorder="1" applyAlignment="1">
      <alignment horizontal="center" vertical="center" wrapText="1"/>
    </xf>
    <xf numFmtId="4" fontId="6" fillId="33" borderId="34" xfId="0" applyNumberFormat="1" applyFont="1" applyFill="1" applyBorder="1" applyAlignment="1">
      <alignment horizontal="center" vertical="center" wrapText="1"/>
    </xf>
    <xf numFmtId="0" fontId="3" fillId="33" borderId="16" xfId="0" applyFont="1" applyFill="1" applyBorder="1" applyAlignment="1">
      <alignment/>
    </xf>
    <xf numFmtId="0" fontId="54" fillId="33" borderId="13" xfId="0" applyFont="1" applyFill="1" applyBorder="1" applyAlignment="1">
      <alignment wrapText="1"/>
    </xf>
    <xf numFmtId="4" fontId="54" fillId="33" borderId="13" xfId="0" applyNumberFormat="1" applyFont="1" applyFill="1" applyBorder="1" applyAlignment="1">
      <alignment horizontal="center"/>
    </xf>
    <xf numFmtId="4" fontId="54" fillId="33" borderId="13" xfId="0" applyNumberFormat="1" applyFont="1" applyFill="1" applyBorder="1" applyAlignment="1">
      <alignment horizontal="center" vertical="center" wrapText="1"/>
    </xf>
    <xf numFmtId="4" fontId="54" fillId="33" borderId="14" xfId="0" applyNumberFormat="1" applyFont="1" applyFill="1" applyBorder="1" applyAlignment="1">
      <alignment horizontal="center" vertical="center" wrapText="1"/>
    </xf>
    <xf numFmtId="0" fontId="10" fillId="33" borderId="13" xfId="0" applyFont="1" applyFill="1" applyBorder="1" applyAlignment="1">
      <alignment/>
    </xf>
    <xf numFmtId="4" fontId="10" fillId="33" borderId="13" xfId="0" applyNumberFormat="1" applyFont="1" applyFill="1" applyBorder="1" applyAlignment="1">
      <alignment horizontal="center" wrapText="1"/>
    </xf>
    <xf numFmtId="0" fontId="54" fillId="33" borderId="13" xfId="0" applyFont="1" applyFill="1" applyBorder="1" applyAlignment="1">
      <alignment vertical="center" wrapText="1"/>
    </xf>
    <xf numFmtId="0" fontId="54" fillId="33" borderId="16" xfId="0" applyFont="1" applyFill="1" applyBorder="1" applyAlignment="1">
      <alignment vertical="center" wrapText="1"/>
    </xf>
    <xf numFmtId="4" fontId="10" fillId="33" borderId="16" xfId="0" applyNumberFormat="1" applyFont="1" applyFill="1" applyBorder="1" applyAlignment="1">
      <alignment horizontal="center"/>
    </xf>
    <xf numFmtId="171" fontId="6" fillId="35" borderId="13" xfId="33" applyNumberFormat="1" applyFont="1" applyFill="1" applyBorder="1" applyAlignment="1">
      <alignment horizontal="center" vertical="center" wrapText="1"/>
      <protection/>
    </xf>
    <xf numFmtId="0" fontId="0" fillId="33" borderId="13" xfId="0" applyFill="1" applyBorder="1" applyAlignment="1">
      <alignment horizontal="center" vertical="top" wrapText="1"/>
    </xf>
    <xf numFmtId="164" fontId="6" fillId="33" borderId="16" xfId="0" applyNumberFormat="1" applyFont="1" applyFill="1" applyBorder="1" applyAlignment="1">
      <alignment horizontal="right" wrapText="1"/>
    </xf>
    <xf numFmtId="0" fontId="8" fillId="34" borderId="13" xfId="0" applyFont="1" applyFill="1" applyBorder="1" applyAlignment="1">
      <alignment horizontal="left" vertical="center" wrapText="1"/>
    </xf>
    <xf numFmtId="0" fontId="6" fillId="37" borderId="16" xfId="33" applyFont="1" applyFill="1" applyBorder="1" applyAlignment="1">
      <alignment horizontal="left" vertical="center" wrapText="1"/>
      <protection/>
    </xf>
    <xf numFmtId="4" fontId="6" fillId="37" borderId="16" xfId="33" applyNumberFormat="1" applyFont="1" applyFill="1" applyBorder="1" applyAlignment="1">
      <alignment horizontal="center" vertical="center" wrapText="1"/>
      <protection/>
    </xf>
    <xf numFmtId="4" fontId="6" fillId="37" borderId="26" xfId="33" applyNumberFormat="1" applyFont="1" applyFill="1" applyBorder="1" applyAlignment="1">
      <alignment horizontal="center" vertical="center" wrapText="1"/>
      <protection/>
    </xf>
    <xf numFmtId="49" fontId="6" fillId="37" borderId="14" xfId="33" applyNumberFormat="1" applyFont="1" applyFill="1" applyBorder="1" applyAlignment="1">
      <alignment horizontal="center" vertical="center" wrapText="1"/>
      <protection/>
    </xf>
    <xf numFmtId="0" fontId="6" fillId="33" borderId="16" xfId="33" applyFont="1" applyFill="1" applyBorder="1" applyAlignment="1">
      <alignment horizontal="left" vertical="center" wrapText="1"/>
      <protection/>
    </xf>
    <xf numFmtId="4" fontId="6" fillId="33" borderId="13" xfId="0" applyNumberFormat="1" applyFont="1" applyFill="1" applyBorder="1" applyAlignment="1">
      <alignment horizontal="center" vertical="center"/>
    </xf>
    <xf numFmtId="164" fontId="0" fillId="33" borderId="13" xfId="0" applyNumberFormat="1" applyFill="1" applyBorder="1" applyAlignment="1">
      <alignment horizontal="center" vertical="top" wrapText="1"/>
    </xf>
    <xf numFmtId="0" fontId="6" fillId="33" borderId="15" xfId="33" applyFont="1" applyFill="1" applyBorder="1" applyAlignment="1">
      <alignment vertical="center" wrapText="1"/>
      <protection/>
    </xf>
    <xf numFmtId="0" fontId="6" fillId="33" borderId="0" xfId="33" applyFont="1" applyFill="1" applyBorder="1" applyAlignment="1">
      <alignment horizontal="left" vertical="center" wrapText="1"/>
      <protection/>
    </xf>
    <xf numFmtId="164" fontId="0" fillId="33" borderId="47" xfId="0" applyNumberFormat="1" applyFill="1" applyBorder="1" applyAlignment="1">
      <alignment horizontal="left" vertical="top" wrapText="1"/>
    </xf>
    <xf numFmtId="0" fontId="54" fillId="33" borderId="13" xfId="0" applyFont="1" applyFill="1" applyBorder="1" applyAlignment="1">
      <alignment/>
    </xf>
    <xf numFmtId="4" fontId="8" fillId="35" borderId="43" xfId="0" applyNumberFormat="1" applyFont="1" applyFill="1" applyBorder="1" applyAlignment="1">
      <alignment horizontal="center" vertical="center" wrapText="1"/>
    </xf>
    <xf numFmtId="4" fontId="6" fillId="35" borderId="23" xfId="33" applyNumberFormat="1" applyFont="1" applyFill="1" applyBorder="1" applyAlignment="1">
      <alignment horizontal="center" vertical="center" wrapText="1"/>
      <protection/>
    </xf>
    <xf numFmtId="4" fontId="8" fillId="33" borderId="21" xfId="0" applyNumberFormat="1" applyFont="1" applyFill="1" applyBorder="1" applyAlignment="1">
      <alignment horizontal="center"/>
    </xf>
    <xf numFmtId="4" fontId="8" fillId="35" borderId="16" xfId="0" applyNumberFormat="1" applyFont="1" applyFill="1" applyBorder="1" applyAlignment="1">
      <alignment horizontal="center"/>
    </xf>
    <xf numFmtId="0" fontId="6" fillId="0" borderId="13" xfId="0" applyFont="1" applyBorder="1" applyAlignment="1">
      <alignment horizontal="center"/>
    </xf>
    <xf numFmtId="4" fontId="6" fillId="0" borderId="13" xfId="0" applyNumberFormat="1" applyFont="1" applyBorder="1" applyAlignment="1">
      <alignment horizontal="center"/>
    </xf>
    <xf numFmtId="4" fontId="6" fillId="35" borderId="23" xfId="33" applyNumberFormat="1" applyFont="1" applyFill="1" applyBorder="1" applyAlignment="1">
      <alignment horizontal="center" vertical="center" wrapText="1"/>
      <protection/>
    </xf>
    <xf numFmtId="0" fontId="6" fillId="33" borderId="48" xfId="33" applyFont="1" applyFill="1" applyBorder="1" applyAlignment="1">
      <alignment horizontal="left" vertical="center" wrapText="1"/>
      <protection/>
    </xf>
    <xf numFmtId="0" fontId="9" fillId="33" borderId="13" xfId="0" applyFont="1" applyFill="1" applyBorder="1" applyAlignment="1">
      <alignment horizontal="justify" vertical="center"/>
    </xf>
    <xf numFmtId="0" fontId="9" fillId="33" borderId="13" xfId="0" applyFont="1" applyFill="1" applyBorder="1" applyAlignment="1">
      <alignment horizontal="center" vertical="center" wrapText="1"/>
    </xf>
    <xf numFmtId="4" fontId="9" fillId="33" borderId="13" xfId="0" applyNumberFormat="1" applyFont="1" applyFill="1" applyBorder="1" applyAlignment="1">
      <alignment horizontal="center" vertical="center" wrapText="1"/>
    </xf>
    <xf numFmtId="0" fontId="9" fillId="33" borderId="13" xfId="0" applyFont="1" applyFill="1" applyBorder="1" applyAlignment="1">
      <alignment horizontal="center" vertical="center"/>
    </xf>
    <xf numFmtId="0" fontId="9" fillId="33" borderId="22" xfId="0" applyFont="1" applyFill="1" applyBorder="1" applyAlignment="1">
      <alignment horizontal="center" vertical="center" wrapText="1"/>
    </xf>
    <xf numFmtId="0" fontId="54" fillId="33" borderId="16" xfId="0" applyFont="1" applyFill="1" applyBorder="1" applyAlignment="1">
      <alignment vertical="top" wrapText="1"/>
    </xf>
    <xf numFmtId="49" fontId="0" fillId="33" borderId="13" xfId="0" applyNumberFormat="1" applyFill="1" applyBorder="1" applyAlignment="1">
      <alignment horizontal="left" vertical="top" wrapText="1"/>
    </xf>
    <xf numFmtId="0" fontId="9" fillId="33" borderId="13" xfId="0" applyFont="1" applyFill="1" applyBorder="1" applyAlignment="1">
      <alignment/>
    </xf>
    <xf numFmtId="49" fontId="0" fillId="33" borderId="13" xfId="0" applyNumberFormat="1" applyFill="1" applyBorder="1" applyAlignment="1">
      <alignment horizontal="center" vertical="top" wrapText="1"/>
    </xf>
    <xf numFmtId="0" fontId="6" fillId="33" borderId="23" xfId="33" applyFont="1" applyFill="1" applyBorder="1" applyAlignment="1">
      <alignment horizontal="center" wrapText="1"/>
      <protection/>
    </xf>
    <xf numFmtId="0" fontId="6" fillId="33" borderId="13" xfId="33" applyFont="1" applyFill="1" applyBorder="1" applyAlignment="1">
      <alignment horizontal="left" vertical="center" wrapText="1"/>
      <protection/>
    </xf>
    <xf numFmtId="0" fontId="6" fillId="33" borderId="13" xfId="33" applyFont="1" applyFill="1" applyBorder="1" applyAlignment="1">
      <alignment horizontal="center" wrapText="1"/>
      <protection/>
    </xf>
    <xf numFmtId="4" fontId="6" fillId="33" borderId="13" xfId="33" applyNumberFormat="1" applyFont="1" applyFill="1" applyBorder="1" applyAlignment="1">
      <alignment horizontal="center" vertical="center" wrapText="1"/>
      <protection/>
    </xf>
    <xf numFmtId="4" fontId="6" fillId="35" borderId="13" xfId="33" applyNumberFormat="1" applyFont="1" applyFill="1" applyBorder="1" applyAlignment="1">
      <alignment horizontal="center" vertical="center" wrapText="1"/>
      <protection/>
    </xf>
    <xf numFmtId="166" fontId="8" fillId="35" borderId="13" xfId="0" applyNumberFormat="1" applyFont="1" applyFill="1" applyBorder="1" applyAlignment="1">
      <alignment horizontal="center" vertical="center" wrapText="1"/>
    </xf>
    <xf numFmtId="0" fontId="8" fillId="35" borderId="49" xfId="0" applyFont="1" applyFill="1" applyBorder="1" applyAlignment="1">
      <alignment horizontal="left" vertical="top" wrapText="1"/>
    </xf>
    <xf numFmtId="0" fontId="6" fillId="37" borderId="43" xfId="33" applyFont="1" applyFill="1" applyBorder="1" applyAlignment="1">
      <alignment horizontal="left" vertical="center" wrapText="1"/>
      <protection/>
    </xf>
    <xf numFmtId="4" fontId="6" fillId="37" borderId="21" xfId="33" applyNumberFormat="1" applyFont="1" applyFill="1" applyBorder="1" applyAlignment="1">
      <alignment horizontal="center" vertical="center" wrapText="1"/>
      <protection/>
    </xf>
    <xf numFmtId="0" fontId="6" fillId="33" borderId="40" xfId="33" applyFont="1" applyFill="1" applyBorder="1" applyAlignment="1">
      <alignment horizontal="left" vertical="top" wrapText="1"/>
      <protection/>
    </xf>
    <xf numFmtId="4" fontId="6" fillId="33" borderId="18" xfId="33" applyNumberFormat="1" applyFont="1" applyFill="1" applyBorder="1" applyAlignment="1">
      <alignment horizontal="center" vertical="center" wrapText="1"/>
      <protection/>
    </xf>
    <xf numFmtId="4" fontId="8" fillId="35" borderId="50" xfId="0" applyNumberFormat="1" applyFont="1" applyFill="1" applyBorder="1" applyAlignment="1">
      <alignment horizontal="center" vertical="center" wrapText="1"/>
    </xf>
    <xf numFmtId="4" fontId="8" fillId="35" borderId="31" xfId="0" applyNumberFormat="1" applyFont="1" applyFill="1" applyBorder="1" applyAlignment="1">
      <alignment horizontal="center" vertical="center" wrapText="1"/>
    </xf>
    <xf numFmtId="4" fontId="6" fillId="35" borderId="18" xfId="33" applyNumberFormat="1" applyFont="1" applyFill="1" applyBorder="1" applyAlignment="1">
      <alignment horizontal="center" vertical="center" wrapText="1"/>
      <protection/>
    </xf>
    <xf numFmtId="4" fontId="6" fillId="35" borderId="14" xfId="33" applyNumberFormat="1" applyFont="1" applyFill="1" applyBorder="1" applyAlignment="1">
      <alignment horizontal="center" vertical="center" wrapText="1"/>
      <protection/>
    </xf>
    <xf numFmtId="0" fontId="8" fillId="35" borderId="0" xfId="0" applyFont="1" applyFill="1" applyBorder="1" applyAlignment="1">
      <alignment horizontal="left" vertical="top" wrapText="1"/>
    </xf>
    <xf numFmtId="4" fontId="8" fillId="35" borderId="32" xfId="0" applyNumberFormat="1" applyFont="1" applyFill="1" applyBorder="1" applyAlignment="1">
      <alignment horizontal="center" wrapText="1"/>
    </xf>
    <xf numFmtId="171" fontId="8" fillId="35" borderId="32" xfId="0" applyNumberFormat="1" applyFont="1" applyFill="1" applyBorder="1" applyAlignment="1">
      <alignment horizontal="center" wrapText="1"/>
    </xf>
    <xf numFmtId="0" fontId="8" fillId="35" borderId="25" xfId="0" applyFont="1" applyFill="1" applyBorder="1" applyAlignment="1">
      <alignment horizontal="left" vertical="top" wrapText="1"/>
    </xf>
    <xf numFmtId="0" fontId="6" fillId="33" borderId="15" xfId="0" applyFont="1" applyFill="1" applyBorder="1" applyAlignment="1">
      <alignment wrapText="1"/>
    </xf>
    <xf numFmtId="4" fontId="6" fillId="33" borderId="24" xfId="0" applyNumberFormat="1" applyFont="1" applyFill="1" applyBorder="1" applyAlignment="1">
      <alignment horizontal="center" vertical="center" wrapText="1"/>
    </xf>
    <xf numFmtId="171" fontId="6" fillId="33" borderId="24" xfId="0" applyNumberFormat="1" applyFont="1" applyFill="1" applyBorder="1" applyAlignment="1">
      <alignment horizontal="center" vertical="center" wrapText="1"/>
    </xf>
    <xf numFmtId="0" fontId="8" fillId="35" borderId="51" xfId="0" applyFont="1" applyFill="1" applyBorder="1" applyAlignment="1">
      <alignment horizontal="left" vertical="top" wrapText="1"/>
    </xf>
    <xf numFmtId="49" fontId="8" fillId="35" borderId="30" xfId="0" applyNumberFormat="1" applyFont="1" applyFill="1" applyBorder="1" applyAlignment="1">
      <alignment horizontal="center" vertical="center" wrapText="1"/>
    </xf>
    <xf numFmtId="164" fontId="6" fillId="33" borderId="14" xfId="0" applyNumberFormat="1" applyFont="1" applyFill="1" applyBorder="1" applyAlignment="1">
      <alignment horizontal="center"/>
    </xf>
    <xf numFmtId="0" fontId="6" fillId="33" borderId="14" xfId="0" applyFont="1" applyFill="1" applyBorder="1" applyAlignment="1">
      <alignment wrapText="1"/>
    </xf>
    <xf numFmtId="0" fontId="55" fillId="33" borderId="22" xfId="0" applyFont="1" applyFill="1" applyBorder="1" applyAlignment="1">
      <alignment/>
    </xf>
    <xf numFmtId="0" fontId="55" fillId="33" borderId="0" xfId="0" applyFont="1" applyFill="1" applyAlignment="1">
      <alignment/>
    </xf>
    <xf numFmtId="0" fontId="55" fillId="33" borderId="24" xfId="0" applyFont="1" applyFill="1" applyBorder="1" applyAlignment="1">
      <alignment horizontal="center" vertical="center" wrapText="1"/>
    </xf>
    <xf numFmtId="164" fontId="35" fillId="33" borderId="13" xfId="0" applyNumberFormat="1" applyFont="1" applyFill="1" applyBorder="1" applyAlignment="1">
      <alignment horizontal="center" vertical="top" wrapText="1"/>
    </xf>
    <xf numFmtId="0" fontId="8" fillId="33" borderId="30" xfId="0" applyFont="1" applyFill="1" applyBorder="1" applyAlignment="1">
      <alignment/>
    </xf>
    <xf numFmtId="0" fontId="8" fillId="33" borderId="34" xfId="0" applyFont="1" applyFill="1" applyBorder="1" applyAlignment="1">
      <alignment horizontal="center" vertical="center" wrapText="1"/>
    </xf>
    <xf numFmtId="0" fontId="8" fillId="33" borderId="22" xfId="0" applyFont="1" applyFill="1" applyBorder="1" applyAlignment="1">
      <alignment/>
    </xf>
    <xf numFmtId="0" fontId="8" fillId="33" borderId="0" xfId="0" applyFont="1" applyFill="1" applyAlignment="1">
      <alignment/>
    </xf>
    <xf numFmtId="0" fontId="8" fillId="33" borderId="14" xfId="0" applyFont="1" applyFill="1" applyBorder="1" applyAlignment="1">
      <alignment/>
    </xf>
    <xf numFmtId="164" fontId="8" fillId="33" borderId="13" xfId="0" applyNumberFormat="1" applyFont="1" applyFill="1" applyBorder="1" applyAlignment="1">
      <alignment horizontal="center"/>
    </xf>
    <xf numFmtId="0" fontId="8" fillId="33" borderId="16" xfId="0" applyFont="1" applyFill="1" applyBorder="1" applyAlignment="1">
      <alignment vertical="center" wrapText="1"/>
    </xf>
    <xf numFmtId="4" fontId="8" fillId="33" borderId="16" xfId="0" applyNumberFormat="1" applyFont="1" applyFill="1" applyBorder="1" applyAlignment="1">
      <alignment horizontal="center" vertical="center" wrapText="1"/>
    </xf>
    <xf numFmtId="4" fontId="8" fillId="33" borderId="26" xfId="0" applyNumberFormat="1" applyFont="1" applyFill="1" applyBorder="1" applyAlignment="1">
      <alignment horizontal="center" vertical="center" wrapText="1"/>
    </xf>
    <xf numFmtId="0" fontId="8" fillId="33" borderId="16" xfId="0" applyFont="1" applyFill="1" applyBorder="1" applyAlignment="1">
      <alignment horizontal="center" wrapText="1"/>
    </xf>
    <xf numFmtId="49" fontId="6" fillId="33" borderId="13" xfId="0" applyNumberFormat="1" applyFont="1" applyFill="1" applyBorder="1" applyAlignment="1">
      <alignment/>
    </xf>
    <xf numFmtId="49" fontId="6" fillId="33" borderId="13" xfId="0" applyNumberFormat="1" applyFont="1" applyFill="1" applyBorder="1" applyAlignment="1">
      <alignment horizontal="right"/>
    </xf>
    <xf numFmtId="0" fontId="6" fillId="33" borderId="34"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24" xfId="0" applyFont="1" applyFill="1" applyBorder="1" applyAlignment="1">
      <alignment horizontal="center" vertical="center" wrapText="1"/>
    </xf>
    <xf numFmtId="0" fontId="6" fillId="33" borderId="20" xfId="0" applyFont="1" applyFill="1" applyBorder="1" applyAlignment="1">
      <alignment horizontal="center" wrapText="1"/>
    </xf>
    <xf numFmtId="0" fontId="6" fillId="33" borderId="16" xfId="0" applyFont="1" applyFill="1" applyBorder="1" applyAlignment="1">
      <alignment horizontal="center" wrapText="1"/>
    </xf>
    <xf numFmtId="0" fontId="6" fillId="33" borderId="13" xfId="0" applyFont="1" applyFill="1" applyBorder="1" applyAlignment="1">
      <alignment horizontal="center" vertical="center" wrapText="1"/>
    </xf>
    <xf numFmtId="0" fontId="6" fillId="33" borderId="13" xfId="0" applyFont="1" applyFill="1" applyBorder="1" applyAlignment="1">
      <alignment horizontal="center" vertical="top" wrapText="1"/>
    </xf>
    <xf numFmtId="0" fontId="5" fillId="33" borderId="52" xfId="0" applyFont="1" applyFill="1" applyBorder="1" applyAlignment="1">
      <alignment horizontal="center" vertical="center" wrapText="1"/>
    </xf>
    <xf numFmtId="0" fontId="6" fillId="33" borderId="15" xfId="0" applyFont="1" applyFill="1" applyBorder="1" applyAlignment="1">
      <alignment horizontal="center" wrapText="1"/>
    </xf>
    <xf numFmtId="4" fontId="5" fillId="33" borderId="52" xfId="0" applyNumberFormat="1" applyFont="1" applyFill="1" applyBorder="1" applyAlignment="1">
      <alignment horizontal="center" vertical="center" wrapText="1"/>
    </xf>
    <xf numFmtId="0" fontId="6" fillId="33" borderId="53" xfId="0" applyFont="1" applyFill="1" applyBorder="1" applyAlignment="1">
      <alignment horizontal="center" vertical="center" wrapText="1"/>
    </xf>
    <xf numFmtId="0" fontId="6" fillId="33" borderId="15" xfId="33" applyFont="1" applyFill="1" applyBorder="1" applyAlignment="1">
      <alignment horizontal="center" vertical="center" wrapText="1"/>
      <protection/>
    </xf>
    <xf numFmtId="0" fontId="6" fillId="33" borderId="20" xfId="33" applyFont="1" applyFill="1" applyBorder="1" applyAlignment="1">
      <alignment horizontal="center" vertical="center" wrapText="1"/>
      <protection/>
    </xf>
    <xf numFmtId="0" fontId="6" fillId="33" borderId="16" xfId="33" applyFont="1" applyFill="1" applyBorder="1" applyAlignment="1">
      <alignment horizontal="center" vertical="center" wrapText="1"/>
      <protection/>
    </xf>
    <xf numFmtId="0" fontId="6" fillId="33" borderId="22" xfId="0" applyFont="1" applyFill="1" applyBorder="1" applyAlignment="1">
      <alignment horizontal="center" vertical="center" wrapText="1"/>
    </xf>
    <xf numFmtId="0" fontId="6" fillId="37" borderId="13" xfId="33" applyFont="1" applyFill="1" applyBorder="1" applyAlignment="1">
      <alignment horizontal="center" vertical="center" wrapText="1"/>
      <protection/>
    </xf>
    <xf numFmtId="0" fontId="6" fillId="37" borderId="15" xfId="33" applyFont="1" applyFill="1" applyBorder="1" applyAlignment="1">
      <alignment horizontal="center" vertical="center" wrapText="1"/>
      <protection/>
    </xf>
    <xf numFmtId="0" fontId="6" fillId="33" borderId="13" xfId="0" applyFont="1" applyFill="1" applyBorder="1" applyAlignment="1">
      <alignment horizontal="center" wrapText="1"/>
    </xf>
    <xf numFmtId="0" fontId="6" fillId="33" borderId="22" xfId="0" applyFont="1" applyFill="1" applyBorder="1" applyAlignment="1">
      <alignment horizontal="center" wrapText="1"/>
    </xf>
    <xf numFmtId="0" fontId="8" fillId="33" borderId="13" xfId="0" applyFont="1" applyFill="1" applyBorder="1" applyAlignment="1">
      <alignment horizontal="center" vertical="center" wrapText="1"/>
    </xf>
    <xf numFmtId="0" fontId="6" fillId="33" borderId="13" xfId="33" applyFont="1" applyFill="1" applyBorder="1" applyAlignment="1">
      <alignment horizontal="center" vertical="center" wrapText="1"/>
      <protection/>
    </xf>
    <xf numFmtId="0" fontId="6" fillId="33" borderId="24" xfId="0" applyFont="1" applyFill="1" applyBorder="1" applyAlignment="1">
      <alignment horizontal="center" wrapText="1"/>
    </xf>
    <xf numFmtId="0" fontId="6" fillId="33" borderId="52"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54" xfId="0" applyFont="1" applyFill="1" applyBorder="1" applyAlignment="1">
      <alignment horizontal="center" vertical="center" wrapText="1"/>
    </xf>
    <xf numFmtId="0" fontId="8" fillId="33" borderId="25" xfId="0" applyFont="1" applyFill="1" applyBorder="1" applyAlignment="1">
      <alignment horizontal="justify" vertical="center" wrapText="1"/>
    </xf>
    <xf numFmtId="0" fontId="8" fillId="35" borderId="15" xfId="0" applyFont="1" applyFill="1" applyBorder="1" applyAlignment="1">
      <alignment horizontal="left" vertical="top" wrapText="1"/>
    </xf>
    <xf numFmtId="0" fontId="6" fillId="33" borderId="23" xfId="33" applyFont="1" applyFill="1" applyBorder="1" applyAlignment="1">
      <alignment horizontal="left" vertical="center" wrapText="1"/>
      <protection/>
    </xf>
    <xf numFmtId="0" fontId="8" fillId="33" borderId="22" xfId="0" applyFont="1" applyFill="1" applyBorder="1" applyAlignment="1">
      <alignment wrapText="1"/>
    </xf>
    <xf numFmtId="1" fontId="54" fillId="33" borderId="13" xfId="0" applyNumberFormat="1" applyFont="1" applyFill="1" applyBorder="1" applyAlignment="1">
      <alignment horizontal="right" vertical="top" wrapText="1"/>
    </xf>
    <xf numFmtId="1" fontId="54" fillId="33" borderId="16" xfId="0" applyNumberFormat="1" applyFont="1" applyFill="1" applyBorder="1" applyAlignment="1">
      <alignment horizontal="right" vertical="top" wrapText="1"/>
    </xf>
    <xf numFmtId="4" fontId="8" fillId="37" borderId="26" xfId="33" applyNumberFormat="1" applyFont="1" applyFill="1" applyBorder="1" applyAlignment="1">
      <alignment horizontal="center" vertical="center" wrapText="1"/>
      <protection/>
    </xf>
    <xf numFmtId="164" fontId="8" fillId="33" borderId="13" xfId="0" applyNumberFormat="1" applyFont="1" applyFill="1" applyBorder="1" applyAlignment="1">
      <alignment horizontal="center" vertical="center"/>
    </xf>
    <xf numFmtId="49" fontId="8" fillId="33" borderId="13" xfId="0" applyNumberFormat="1" applyFont="1" applyFill="1" applyBorder="1" applyAlignment="1">
      <alignment vertical="top" wrapText="1"/>
    </xf>
    <xf numFmtId="0" fontId="54" fillId="33" borderId="13" xfId="0" applyFont="1" applyFill="1" applyBorder="1" applyAlignment="1">
      <alignment horizontal="right" vertical="top" wrapText="1"/>
    </xf>
    <xf numFmtId="1" fontId="0" fillId="33" borderId="13" xfId="0" applyNumberFormat="1" applyFill="1" applyBorder="1" applyAlignment="1">
      <alignment horizontal="center" vertical="top" wrapText="1"/>
    </xf>
    <xf numFmtId="4" fontId="9" fillId="33" borderId="13" xfId="0" applyNumberFormat="1" applyFont="1" applyFill="1" applyBorder="1" applyAlignment="1">
      <alignment horizontal="center" vertical="center"/>
    </xf>
    <xf numFmtId="0" fontId="6" fillId="33" borderId="20" xfId="0" applyFont="1" applyFill="1" applyBorder="1" applyAlignment="1">
      <alignment horizontal="center" vertical="center" wrapText="1"/>
    </xf>
    <xf numFmtId="0" fontId="3" fillId="33" borderId="27" xfId="0" applyFont="1" applyFill="1" applyBorder="1" applyAlignment="1">
      <alignment horizontal="center" wrapText="1"/>
    </xf>
    <xf numFmtId="0" fontId="3" fillId="33" borderId="0" xfId="0" applyFont="1" applyFill="1" applyBorder="1" applyAlignment="1">
      <alignment horizontal="center" wrapText="1"/>
    </xf>
    <xf numFmtId="0" fontId="3" fillId="33" borderId="44" xfId="0" applyFont="1" applyFill="1" applyBorder="1" applyAlignment="1">
      <alignment horizontal="center" wrapText="1"/>
    </xf>
    <xf numFmtId="0" fontId="6" fillId="33" borderId="55"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3" fillId="33" borderId="26" xfId="0" applyFont="1" applyFill="1" applyBorder="1" applyAlignment="1">
      <alignment horizontal="center" wrapText="1"/>
    </xf>
    <xf numFmtId="0" fontId="3" fillId="33" borderId="51" xfId="0" applyFont="1" applyFill="1" applyBorder="1" applyAlignment="1">
      <alignment horizontal="center" wrapText="1"/>
    </xf>
    <xf numFmtId="0" fontId="3" fillId="33" borderId="34" xfId="0" applyFont="1" applyFill="1" applyBorder="1" applyAlignment="1">
      <alignment horizontal="center" wrapText="1"/>
    </xf>
    <xf numFmtId="0" fontId="3" fillId="33" borderId="31" xfId="0" applyFont="1" applyFill="1" applyBorder="1" applyAlignment="1">
      <alignment horizontal="center" wrapText="1"/>
    </xf>
    <xf numFmtId="0" fontId="3" fillId="33" borderId="25" xfId="0" applyFont="1" applyFill="1" applyBorder="1" applyAlignment="1">
      <alignment horizontal="center" wrapText="1"/>
    </xf>
    <xf numFmtId="0" fontId="3" fillId="33" borderId="24" xfId="0" applyFont="1" applyFill="1" applyBorder="1" applyAlignment="1">
      <alignment horizontal="center" wrapText="1"/>
    </xf>
    <xf numFmtId="0" fontId="6" fillId="33" borderId="15" xfId="0" applyFont="1" applyFill="1" applyBorder="1" applyAlignment="1">
      <alignment horizontal="center" wrapText="1"/>
    </xf>
    <xf numFmtId="0" fontId="6" fillId="33" borderId="16" xfId="0" applyFont="1" applyFill="1" applyBorder="1" applyAlignment="1">
      <alignment horizontal="center" wrapText="1"/>
    </xf>
    <xf numFmtId="0" fontId="3" fillId="33" borderId="32" xfId="0" applyFont="1" applyFill="1" applyBorder="1" applyAlignment="1">
      <alignment horizontal="center" wrapText="1"/>
    </xf>
    <xf numFmtId="0" fontId="6" fillId="33" borderId="13" xfId="0" applyFont="1" applyFill="1" applyBorder="1" applyAlignment="1">
      <alignment horizontal="center" vertical="center" wrapText="1"/>
    </xf>
    <xf numFmtId="0" fontId="6" fillId="33" borderId="13" xfId="0" applyFont="1" applyFill="1" applyBorder="1" applyAlignment="1">
      <alignment horizontal="center" vertical="top" wrapText="1"/>
    </xf>
    <xf numFmtId="0" fontId="9" fillId="33" borderId="15" xfId="0" applyFont="1" applyFill="1" applyBorder="1" applyAlignment="1">
      <alignment horizontal="center" vertical="center" wrapText="1"/>
    </xf>
    <xf numFmtId="0" fontId="9" fillId="33" borderId="20" xfId="0" applyFont="1" applyFill="1" applyBorder="1" applyAlignment="1">
      <alignment horizontal="center" vertical="center" wrapText="1"/>
    </xf>
    <xf numFmtId="0" fontId="9" fillId="33" borderId="16" xfId="0" applyFont="1" applyFill="1" applyBorder="1" applyAlignment="1">
      <alignment horizontal="center" vertical="center" wrapText="1"/>
    </xf>
    <xf numFmtId="0" fontId="6" fillId="33" borderId="55" xfId="0" applyFont="1" applyFill="1" applyBorder="1" applyAlignment="1">
      <alignment horizontal="center" wrapText="1"/>
    </xf>
    <xf numFmtId="0" fontId="5" fillId="33" borderId="52" xfId="0" applyFont="1" applyFill="1" applyBorder="1" applyAlignment="1">
      <alignment horizontal="center" vertical="center" wrapText="1"/>
    </xf>
    <xf numFmtId="0" fontId="15" fillId="33" borderId="0" xfId="0" applyFont="1" applyFill="1" applyAlignment="1">
      <alignment horizontal="center"/>
    </xf>
    <xf numFmtId="0" fontId="3" fillId="33" borderId="0" xfId="0" applyFont="1" applyFill="1" applyAlignment="1">
      <alignment horizontal="center"/>
    </xf>
    <xf numFmtId="0" fontId="4" fillId="33" borderId="56" xfId="0" applyFont="1" applyFill="1" applyBorder="1" applyAlignment="1">
      <alignment horizontal="center" vertical="center" wrapText="1"/>
    </xf>
    <xf numFmtId="0" fontId="4" fillId="33" borderId="0" xfId="0" applyFont="1" applyFill="1" applyBorder="1" applyAlignment="1">
      <alignment horizontal="center" vertical="center" wrapText="1"/>
    </xf>
    <xf numFmtId="4" fontId="5" fillId="33" borderId="52" xfId="0" applyNumberFormat="1" applyFont="1" applyFill="1" applyBorder="1" applyAlignment="1">
      <alignment horizontal="center" vertical="center" wrapText="1"/>
    </xf>
    <xf numFmtId="164" fontId="5" fillId="33" borderId="57" xfId="0" applyNumberFormat="1" applyFont="1" applyFill="1" applyBorder="1" applyAlignment="1">
      <alignment horizontal="center" vertical="center" wrapText="1"/>
    </xf>
    <xf numFmtId="164" fontId="5" fillId="33" borderId="58" xfId="0" applyNumberFormat="1" applyFont="1" applyFill="1" applyBorder="1" applyAlignment="1">
      <alignment horizontal="center" vertical="center" wrapText="1"/>
    </xf>
    <xf numFmtId="0" fontId="6" fillId="33" borderId="15"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16" xfId="0" applyFont="1" applyFill="1" applyBorder="1" applyAlignment="1">
      <alignment horizontal="center" vertical="center"/>
    </xf>
    <xf numFmtId="0" fontId="7" fillId="33" borderId="51" xfId="0" applyFont="1" applyFill="1" applyBorder="1" applyAlignment="1">
      <alignment horizontal="center" vertical="center" wrapText="1"/>
    </xf>
    <xf numFmtId="0" fontId="3" fillId="33" borderId="14" xfId="0" applyFont="1" applyFill="1" applyBorder="1" applyAlignment="1">
      <alignment horizontal="center" wrapText="1"/>
    </xf>
    <xf numFmtId="0" fontId="3" fillId="33" borderId="30" xfId="0" applyFont="1" applyFill="1" applyBorder="1" applyAlignment="1">
      <alignment horizontal="center" wrapText="1"/>
    </xf>
    <xf numFmtId="0" fontId="3" fillId="33" borderId="22" xfId="0" applyFont="1" applyFill="1" applyBorder="1" applyAlignment="1">
      <alignment horizontal="center" wrapText="1"/>
    </xf>
    <xf numFmtId="0" fontId="6" fillId="33" borderId="20" xfId="0" applyFont="1" applyFill="1" applyBorder="1" applyAlignment="1">
      <alignment horizontal="center" wrapText="1"/>
    </xf>
    <xf numFmtId="0" fontId="6" fillId="33" borderId="59" xfId="0" applyFont="1" applyFill="1" applyBorder="1" applyAlignment="1">
      <alignment horizontal="center" vertical="center" wrapText="1"/>
    </xf>
    <xf numFmtId="0" fontId="6" fillId="33" borderId="59" xfId="0" applyFont="1" applyFill="1" applyBorder="1" applyAlignment="1">
      <alignment horizontal="center" wrapText="1"/>
    </xf>
    <xf numFmtId="0" fontId="6" fillId="33" borderId="15" xfId="0" applyFont="1" applyFill="1" applyBorder="1" applyAlignment="1">
      <alignment horizontal="center" vertical="top" wrapText="1"/>
    </xf>
    <xf numFmtId="0" fontId="6" fillId="33" borderId="20" xfId="0" applyFont="1" applyFill="1" applyBorder="1" applyAlignment="1">
      <alignment horizontal="center" vertical="top" wrapText="1"/>
    </xf>
    <xf numFmtId="0" fontId="6" fillId="33" borderId="16" xfId="0" applyFont="1" applyFill="1" applyBorder="1" applyAlignment="1">
      <alignment horizontal="center" vertical="top" wrapText="1"/>
    </xf>
    <xf numFmtId="0" fontId="6" fillId="33" borderId="53" xfId="0" applyFont="1" applyFill="1" applyBorder="1" applyAlignment="1">
      <alignment horizontal="center" vertical="center" wrapText="1"/>
    </xf>
    <xf numFmtId="0" fontId="6" fillId="33" borderId="15" xfId="33" applyFont="1" applyFill="1" applyBorder="1" applyAlignment="1">
      <alignment horizontal="center" vertical="center" wrapText="1"/>
      <protection/>
    </xf>
    <xf numFmtId="0" fontId="6" fillId="33" borderId="20" xfId="33" applyFont="1" applyFill="1" applyBorder="1" applyAlignment="1">
      <alignment horizontal="center" vertical="center" wrapText="1"/>
      <protection/>
    </xf>
    <xf numFmtId="0" fontId="6" fillId="33" borderId="16" xfId="33" applyFont="1" applyFill="1" applyBorder="1" applyAlignment="1">
      <alignment horizontal="center" vertical="center" wrapText="1"/>
      <protection/>
    </xf>
    <xf numFmtId="0" fontId="6" fillId="33" borderId="22" xfId="0" applyFont="1" applyFill="1" applyBorder="1" applyAlignment="1">
      <alignment horizontal="center" vertical="center" wrapText="1"/>
    </xf>
    <xf numFmtId="0" fontId="6" fillId="37" borderId="13" xfId="33" applyFont="1" applyFill="1" applyBorder="1" applyAlignment="1">
      <alignment horizontal="center" vertical="center" wrapText="1"/>
      <protection/>
    </xf>
    <xf numFmtId="0" fontId="6" fillId="37" borderId="15" xfId="33" applyFont="1" applyFill="1" applyBorder="1" applyAlignment="1">
      <alignment horizontal="center" vertical="center" wrapText="1"/>
      <protection/>
    </xf>
    <xf numFmtId="0" fontId="6" fillId="37" borderId="20" xfId="33" applyFont="1" applyFill="1" applyBorder="1" applyAlignment="1">
      <alignment horizontal="center" vertical="center" wrapText="1"/>
      <protection/>
    </xf>
    <xf numFmtId="0" fontId="6" fillId="33" borderId="13" xfId="0" applyFont="1" applyFill="1" applyBorder="1" applyAlignment="1">
      <alignment horizontal="center" wrapText="1"/>
    </xf>
    <xf numFmtId="0" fontId="6" fillId="33" borderId="22" xfId="0" applyFont="1" applyFill="1" applyBorder="1" applyAlignment="1">
      <alignment horizontal="center" wrapText="1"/>
    </xf>
    <xf numFmtId="0" fontId="8" fillId="33" borderId="13" xfId="0" applyFont="1" applyFill="1" applyBorder="1" applyAlignment="1">
      <alignment horizontal="center" vertical="center" wrapText="1"/>
    </xf>
    <xf numFmtId="0" fontId="6" fillId="33" borderId="13" xfId="33" applyFont="1" applyFill="1" applyBorder="1" applyAlignment="1">
      <alignment horizontal="center" vertical="center" wrapText="1"/>
      <protection/>
    </xf>
    <xf numFmtId="0" fontId="6" fillId="33" borderId="44" xfId="0" applyFont="1" applyFill="1" applyBorder="1" applyAlignment="1">
      <alignment horizontal="center" vertical="center" wrapText="1"/>
    </xf>
    <xf numFmtId="0" fontId="6" fillId="33" borderId="24" xfId="0" applyFont="1" applyFill="1" applyBorder="1" applyAlignment="1">
      <alignment horizontal="center" wrapText="1"/>
    </xf>
    <xf numFmtId="0" fontId="6" fillId="33" borderId="34" xfId="0" applyFont="1" applyFill="1" applyBorder="1" applyAlignment="1">
      <alignment horizontal="center" wrapText="1"/>
    </xf>
    <xf numFmtId="0" fontId="6" fillId="33" borderId="24" xfId="0" applyFont="1" applyFill="1" applyBorder="1" applyAlignment="1">
      <alignment horizontal="center" vertical="center" wrapText="1"/>
    </xf>
    <xf numFmtId="0" fontId="3" fillId="33" borderId="14" xfId="0" applyFont="1" applyFill="1" applyBorder="1" applyAlignment="1">
      <alignment horizontal="center"/>
    </xf>
    <xf numFmtId="0" fontId="3" fillId="33" borderId="30" xfId="0" applyFont="1" applyFill="1" applyBorder="1" applyAlignment="1">
      <alignment horizontal="center"/>
    </xf>
    <xf numFmtId="0" fontId="3" fillId="33" borderId="51" xfId="0" applyFont="1" applyFill="1" applyBorder="1" applyAlignment="1">
      <alignment horizontal="center"/>
    </xf>
    <xf numFmtId="0" fontId="3" fillId="33" borderId="22" xfId="0" applyFont="1" applyFill="1" applyBorder="1" applyAlignment="1">
      <alignment horizontal="center"/>
    </xf>
    <xf numFmtId="0" fontId="3" fillId="33" borderId="0"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5" fillId="33" borderId="58" xfId="0" applyFont="1" applyFill="1" applyBorder="1" applyAlignment="1">
      <alignment horizontal="center" vertical="center" wrapText="1"/>
    </xf>
    <xf numFmtId="0" fontId="6" fillId="33" borderId="52" xfId="0" applyFont="1" applyFill="1" applyBorder="1" applyAlignment="1">
      <alignment horizontal="center" vertical="center" wrapText="1"/>
    </xf>
    <xf numFmtId="0" fontId="6" fillId="37" borderId="16" xfId="33" applyFont="1" applyFill="1" applyBorder="1" applyAlignment="1">
      <alignment horizontal="center" vertical="center" wrapText="1"/>
      <protection/>
    </xf>
    <xf numFmtId="0" fontId="13" fillId="0" borderId="0" xfId="0" applyFont="1" applyBorder="1" applyAlignment="1">
      <alignment horizontal="center" vertical="center" wrapText="1"/>
    </xf>
    <xf numFmtId="0" fontId="14" fillId="0" borderId="35" xfId="0" applyFont="1" applyBorder="1" applyAlignment="1">
      <alignment horizontal="center" vertical="center" wrapText="1"/>
    </xf>
    <xf numFmtId="0" fontId="13" fillId="0" borderId="56"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62"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N359"/>
  <sheetViews>
    <sheetView zoomScalePageLayoutView="0" workbookViewId="0" topLeftCell="A1">
      <pane ySplit="12" topLeftCell="A320" activePane="bottomLeft" state="frozen"/>
      <selection pane="topLeft" activeCell="A1" sqref="A1"/>
      <selection pane="bottomLeft" activeCell="B233" sqref="B233"/>
    </sheetView>
  </sheetViews>
  <sheetFormatPr defaultColWidth="8.7109375" defaultRowHeight="15"/>
  <cols>
    <col min="1" max="1" width="7.421875" style="1" customWidth="1"/>
    <col min="2" max="2" width="26.421875" style="206" customWidth="1"/>
    <col min="3" max="3" width="32.8515625" style="1" customWidth="1"/>
    <col min="4" max="4" width="34.00390625" style="1" customWidth="1"/>
    <col min="5" max="5" width="27.28125" style="1" customWidth="1"/>
    <col min="6" max="6" width="18.8515625" style="1" customWidth="1"/>
    <col min="7" max="7" width="19.8515625" style="2" customWidth="1"/>
    <col min="8" max="8" width="17.8515625" style="2" customWidth="1"/>
    <col min="9" max="9" width="19.28125" style="2" customWidth="1"/>
    <col min="10" max="10" width="14.7109375" style="2" customWidth="1"/>
    <col min="11" max="11" width="15.28125" style="1" customWidth="1"/>
    <col min="12" max="12" width="25.8515625" style="1" customWidth="1"/>
    <col min="13" max="13" width="28.140625" style="1" customWidth="1"/>
    <col min="14" max="14" width="25.421875" style="1" customWidth="1"/>
    <col min="15" max="16384" width="8.7109375" style="1" customWidth="1"/>
  </cols>
  <sheetData>
    <row r="1" ht="20.25" customHeight="1"/>
    <row r="2" spans="12:13" ht="11.25" customHeight="1" thickBot="1">
      <c r="L2" s="475" t="s">
        <v>2560</v>
      </c>
      <c r="M2" s="475"/>
    </row>
    <row r="3" spans="12:13" ht="18" customHeight="1" hidden="1" thickBot="1">
      <c r="L3" s="475" t="s">
        <v>2561</v>
      </c>
      <c r="M3" s="475"/>
    </row>
    <row r="4" spans="12:13" ht="24" customHeight="1" hidden="1" thickBot="1">
      <c r="L4" s="475" t="s">
        <v>2562</v>
      </c>
      <c r="M4" s="475"/>
    </row>
    <row r="5" spans="12:13" ht="24" customHeight="1" hidden="1" thickBot="1">
      <c r="L5" s="475" t="s">
        <v>2563</v>
      </c>
      <c r="M5" s="475"/>
    </row>
    <row r="6" spans="12:13" ht="25.5" customHeight="1" hidden="1" thickBot="1">
      <c r="L6" s="475" t="s">
        <v>2564</v>
      </c>
      <c r="M6" s="475"/>
    </row>
    <row r="7" spans="4:11" ht="22.5" customHeight="1" hidden="1" thickBot="1">
      <c r="D7" s="476" t="s">
        <v>2559</v>
      </c>
      <c r="E7" s="476"/>
      <c r="F7" s="476"/>
      <c r="G7" s="476"/>
      <c r="H7" s="476"/>
      <c r="I7" s="476"/>
      <c r="J7" s="476"/>
      <c r="K7" s="476"/>
    </row>
    <row r="8" spans="1:14" s="3" customFormat="1" ht="15.75" customHeight="1" hidden="1" thickBot="1">
      <c r="A8" s="477" t="s">
        <v>1</v>
      </c>
      <c r="B8" s="477"/>
      <c r="C8" s="477"/>
      <c r="D8" s="477"/>
      <c r="E8" s="477"/>
      <c r="F8" s="477"/>
      <c r="G8" s="477"/>
      <c r="H8" s="477"/>
      <c r="I8" s="477"/>
      <c r="J8" s="477"/>
      <c r="K8" s="477"/>
      <c r="L8" s="477"/>
      <c r="M8" s="477"/>
      <c r="N8" s="477"/>
    </row>
    <row r="9" spans="1:14" s="4" customFormat="1" ht="20.25" customHeight="1" hidden="1" thickBot="1">
      <c r="A9" s="477"/>
      <c r="B9" s="477"/>
      <c r="C9" s="477"/>
      <c r="D9" s="477"/>
      <c r="E9" s="478"/>
      <c r="F9" s="478"/>
      <c r="G9" s="478"/>
      <c r="H9" s="478"/>
      <c r="I9" s="478"/>
      <c r="J9" s="478"/>
      <c r="K9" s="478"/>
      <c r="L9" s="477"/>
      <c r="M9" s="477"/>
      <c r="N9" s="477"/>
    </row>
    <row r="10" spans="1:14" ht="25.5" customHeight="1" thickBot="1">
      <c r="A10" s="474" t="s">
        <v>2</v>
      </c>
      <c r="B10" s="480" t="s">
        <v>1708</v>
      </c>
      <c r="C10" s="474" t="s">
        <v>3</v>
      </c>
      <c r="D10" s="474" t="s">
        <v>4</v>
      </c>
      <c r="E10" s="474" t="s">
        <v>5</v>
      </c>
      <c r="F10" s="474" t="s">
        <v>6</v>
      </c>
      <c r="G10" s="479" t="s">
        <v>7</v>
      </c>
      <c r="H10" s="479" t="s">
        <v>8</v>
      </c>
      <c r="I10" s="479" t="s">
        <v>9</v>
      </c>
      <c r="J10" s="479" t="s">
        <v>10</v>
      </c>
      <c r="K10" s="474" t="s">
        <v>11</v>
      </c>
      <c r="L10" s="474" t="s">
        <v>12</v>
      </c>
      <c r="M10" s="474" t="s">
        <v>13</v>
      </c>
      <c r="N10" s="474" t="s">
        <v>14</v>
      </c>
    </row>
    <row r="11" spans="1:14" ht="159.75" customHeight="1" thickBot="1">
      <c r="A11" s="474"/>
      <c r="B11" s="481"/>
      <c r="C11" s="474"/>
      <c r="D11" s="474"/>
      <c r="E11" s="474"/>
      <c r="F11" s="474"/>
      <c r="G11" s="479"/>
      <c r="H11" s="479"/>
      <c r="I11" s="479"/>
      <c r="J11" s="479"/>
      <c r="K11" s="474"/>
      <c r="L11" s="474"/>
      <c r="M11" s="474"/>
      <c r="N11" s="474"/>
    </row>
    <row r="12" spans="1:14" s="6" customFormat="1" ht="26.25" customHeight="1">
      <c r="A12" s="5">
        <v>1</v>
      </c>
      <c r="B12" s="207">
        <v>2</v>
      </c>
      <c r="C12" s="5">
        <v>3</v>
      </c>
      <c r="D12" s="5">
        <v>4</v>
      </c>
      <c r="E12" s="5">
        <v>5</v>
      </c>
      <c r="F12" s="5">
        <v>6</v>
      </c>
      <c r="G12" s="5">
        <v>7</v>
      </c>
      <c r="H12" s="5">
        <v>8</v>
      </c>
      <c r="I12" s="5">
        <v>9</v>
      </c>
      <c r="J12" s="5">
        <v>10</v>
      </c>
      <c r="K12" s="5">
        <v>11</v>
      </c>
      <c r="L12" s="5">
        <v>12</v>
      </c>
      <c r="M12" s="5">
        <v>13</v>
      </c>
      <c r="N12" s="5">
        <v>14</v>
      </c>
    </row>
    <row r="13" spans="1:14" s="6" customFormat="1" ht="19.5" customHeight="1">
      <c r="A13" s="7"/>
      <c r="B13" s="208"/>
      <c r="C13" s="7"/>
      <c r="D13" s="7"/>
      <c r="E13" s="485" t="s">
        <v>15</v>
      </c>
      <c r="F13" s="485"/>
      <c r="G13" s="485"/>
      <c r="H13" s="485"/>
      <c r="I13" s="485"/>
      <c r="J13" s="485"/>
      <c r="K13" s="485"/>
      <c r="L13" s="7"/>
      <c r="M13" s="7"/>
      <c r="N13" s="7"/>
    </row>
    <row r="14" spans="1:14" s="6" customFormat="1" ht="61.5" customHeight="1">
      <c r="A14" s="8">
        <v>1</v>
      </c>
      <c r="B14" s="228"/>
      <c r="C14" s="9" t="s">
        <v>16</v>
      </c>
      <c r="D14" s="435" t="s">
        <v>17</v>
      </c>
      <c r="E14" s="14" t="s">
        <v>2728</v>
      </c>
      <c r="F14" s="8">
        <v>4</v>
      </c>
      <c r="G14" s="10">
        <v>1</v>
      </c>
      <c r="H14" s="10">
        <v>0</v>
      </c>
      <c r="I14" s="11">
        <f aca="true" t="shared" si="0" ref="I14:I21">G14-H14</f>
        <v>1</v>
      </c>
      <c r="J14" s="12"/>
      <c r="K14" s="13" t="s">
        <v>18</v>
      </c>
      <c r="L14" s="458" t="s">
        <v>19</v>
      </c>
      <c r="M14" s="432" t="s">
        <v>20</v>
      </c>
      <c r="N14" s="8"/>
    </row>
    <row r="15" spans="1:14" s="6" customFormat="1" ht="59.25" customHeight="1">
      <c r="A15" s="8">
        <v>2</v>
      </c>
      <c r="B15" s="228"/>
      <c r="C15" s="9" t="s">
        <v>21</v>
      </c>
      <c r="D15" s="435" t="s">
        <v>22</v>
      </c>
      <c r="E15" s="14" t="s">
        <v>2726</v>
      </c>
      <c r="F15" s="8">
        <v>283</v>
      </c>
      <c r="G15" s="10">
        <v>1</v>
      </c>
      <c r="H15" s="10">
        <v>0</v>
      </c>
      <c r="I15" s="11">
        <f t="shared" si="0"/>
        <v>1</v>
      </c>
      <c r="J15" s="12"/>
      <c r="K15" s="13" t="s">
        <v>18</v>
      </c>
      <c r="L15" s="452"/>
      <c r="M15" s="432" t="s">
        <v>20</v>
      </c>
      <c r="N15" s="8"/>
    </row>
    <row r="16" spans="1:14" s="6" customFormat="1" ht="51.75" customHeight="1">
      <c r="A16" s="8">
        <v>3</v>
      </c>
      <c r="B16" s="228"/>
      <c r="C16" s="9" t="s">
        <v>23</v>
      </c>
      <c r="D16" s="435" t="s">
        <v>24</v>
      </c>
      <c r="E16" s="14" t="s">
        <v>2729</v>
      </c>
      <c r="F16" s="8">
        <v>38.6</v>
      </c>
      <c r="G16" s="10">
        <v>1</v>
      </c>
      <c r="H16" s="10">
        <v>0</v>
      </c>
      <c r="I16" s="11">
        <f t="shared" si="0"/>
        <v>1</v>
      </c>
      <c r="J16" s="12"/>
      <c r="K16" s="13" t="s">
        <v>18</v>
      </c>
      <c r="L16" s="452"/>
      <c r="M16" s="15" t="s">
        <v>20</v>
      </c>
      <c r="N16" s="8"/>
    </row>
    <row r="17" spans="1:14" s="6" customFormat="1" ht="42" customHeight="1">
      <c r="A17" s="8">
        <v>4</v>
      </c>
      <c r="B17" s="228"/>
      <c r="C17" s="9" t="s">
        <v>25</v>
      </c>
      <c r="D17" s="435" t="s">
        <v>26</v>
      </c>
      <c r="E17" s="8"/>
      <c r="F17" s="8"/>
      <c r="G17" s="10">
        <v>1</v>
      </c>
      <c r="H17" s="10">
        <v>0</v>
      </c>
      <c r="I17" s="11">
        <f t="shared" si="0"/>
        <v>1</v>
      </c>
      <c r="J17" s="12"/>
      <c r="K17" s="13" t="s">
        <v>18</v>
      </c>
      <c r="L17" s="452"/>
      <c r="M17" s="432" t="s">
        <v>20</v>
      </c>
      <c r="N17" s="8"/>
    </row>
    <row r="18" spans="1:14" s="6" customFormat="1" ht="51.75" customHeight="1">
      <c r="A18" s="8">
        <v>5</v>
      </c>
      <c r="B18" s="228"/>
      <c r="C18" s="9" t="s">
        <v>27</v>
      </c>
      <c r="D18" s="435" t="s">
        <v>28</v>
      </c>
      <c r="E18" s="14" t="s">
        <v>2727</v>
      </c>
      <c r="F18" s="8">
        <v>173.2</v>
      </c>
      <c r="G18" s="10">
        <v>1</v>
      </c>
      <c r="H18" s="10">
        <v>0</v>
      </c>
      <c r="I18" s="11">
        <f t="shared" si="0"/>
        <v>1</v>
      </c>
      <c r="J18" s="12">
        <v>0</v>
      </c>
      <c r="K18" s="13" t="s">
        <v>18</v>
      </c>
      <c r="L18" s="452"/>
      <c r="M18" s="432" t="s">
        <v>20</v>
      </c>
      <c r="N18" s="8"/>
    </row>
    <row r="19" spans="1:14" s="6" customFormat="1" ht="76.5" customHeight="1">
      <c r="A19" s="8">
        <v>6</v>
      </c>
      <c r="B19" s="228"/>
      <c r="C19" s="9" t="s">
        <v>29</v>
      </c>
      <c r="D19" s="435" t="s">
        <v>30</v>
      </c>
      <c r="E19" s="8"/>
      <c r="F19" s="8"/>
      <c r="G19" s="10">
        <v>1</v>
      </c>
      <c r="H19" s="10">
        <v>0</v>
      </c>
      <c r="I19" s="11">
        <f t="shared" si="0"/>
        <v>1</v>
      </c>
      <c r="J19" s="12"/>
      <c r="K19" s="13" t="s">
        <v>18</v>
      </c>
      <c r="L19" s="457"/>
      <c r="M19" s="432" t="s">
        <v>20</v>
      </c>
      <c r="N19" s="8"/>
    </row>
    <row r="20" spans="1:14" s="6" customFormat="1" ht="76.5" customHeight="1">
      <c r="A20" s="8">
        <v>7</v>
      </c>
      <c r="B20" s="228"/>
      <c r="C20" s="9" t="s">
        <v>31</v>
      </c>
      <c r="D20" s="435" t="s">
        <v>32</v>
      </c>
      <c r="E20" s="8"/>
      <c r="F20" s="8"/>
      <c r="G20" s="10">
        <v>89400</v>
      </c>
      <c r="H20" s="10">
        <v>39193.71</v>
      </c>
      <c r="I20" s="11">
        <f t="shared" si="0"/>
        <v>50206.29</v>
      </c>
      <c r="J20" s="12"/>
      <c r="K20" s="13" t="s">
        <v>33</v>
      </c>
      <c r="L20" s="415"/>
      <c r="M20" s="458" t="s">
        <v>20</v>
      </c>
      <c r="N20" s="8"/>
    </row>
    <row r="21" spans="1:14" s="6" customFormat="1" ht="76.5" customHeight="1">
      <c r="A21" s="8">
        <v>8</v>
      </c>
      <c r="B21" s="228"/>
      <c r="C21" s="9" t="s">
        <v>2552</v>
      </c>
      <c r="D21" s="435" t="s">
        <v>2553</v>
      </c>
      <c r="E21" s="8"/>
      <c r="F21" s="8"/>
      <c r="G21" s="10">
        <v>1499616.7</v>
      </c>
      <c r="H21" s="10">
        <v>1</v>
      </c>
      <c r="I21" s="10">
        <f t="shared" si="0"/>
        <v>1499615.7</v>
      </c>
      <c r="J21" s="12"/>
      <c r="K21" s="13" t="s">
        <v>2554</v>
      </c>
      <c r="L21" s="420" t="s">
        <v>2555</v>
      </c>
      <c r="M21" s="452"/>
      <c r="N21" s="8"/>
    </row>
    <row r="22" spans="1:14" s="6" customFormat="1" ht="93.75" customHeight="1">
      <c r="A22" s="8">
        <v>9</v>
      </c>
      <c r="B22" s="228">
        <v>110855018000011</v>
      </c>
      <c r="C22" s="9" t="s">
        <v>34</v>
      </c>
      <c r="D22" s="435" t="s">
        <v>35</v>
      </c>
      <c r="E22" s="116" t="s">
        <v>36</v>
      </c>
      <c r="F22" s="8">
        <v>876</v>
      </c>
      <c r="G22" s="10">
        <v>1</v>
      </c>
      <c r="H22" s="10">
        <v>0</v>
      </c>
      <c r="I22" s="11">
        <v>1</v>
      </c>
      <c r="J22" s="12">
        <v>1</v>
      </c>
      <c r="K22" s="13" t="s">
        <v>37</v>
      </c>
      <c r="L22" s="452" t="s">
        <v>38</v>
      </c>
      <c r="M22" s="452"/>
      <c r="N22" s="8"/>
    </row>
    <row r="23" spans="1:14" s="6" customFormat="1" ht="89.25" customHeight="1">
      <c r="A23" s="8">
        <v>10</v>
      </c>
      <c r="B23" s="228">
        <v>110855018000010</v>
      </c>
      <c r="C23" s="9" t="s">
        <v>39</v>
      </c>
      <c r="D23" s="435" t="s">
        <v>40</v>
      </c>
      <c r="E23" s="116" t="s">
        <v>41</v>
      </c>
      <c r="F23" s="8">
        <v>660</v>
      </c>
      <c r="G23" s="10">
        <v>1</v>
      </c>
      <c r="H23" s="10">
        <v>0</v>
      </c>
      <c r="I23" s="11">
        <v>1</v>
      </c>
      <c r="J23" s="12">
        <v>1</v>
      </c>
      <c r="K23" s="13" t="s">
        <v>37</v>
      </c>
      <c r="L23" s="452"/>
      <c r="M23" s="452"/>
      <c r="N23" s="8"/>
    </row>
    <row r="24" spans="1:14" s="6" customFormat="1" ht="60" customHeight="1">
      <c r="A24" s="8">
        <v>11</v>
      </c>
      <c r="B24" s="228">
        <v>110855018000009</v>
      </c>
      <c r="C24" s="9" t="s">
        <v>42</v>
      </c>
      <c r="D24" s="435" t="s">
        <v>43</v>
      </c>
      <c r="E24" s="116" t="s">
        <v>44</v>
      </c>
      <c r="F24" s="8">
        <v>283</v>
      </c>
      <c r="G24" s="10">
        <v>1</v>
      </c>
      <c r="H24" s="10">
        <v>0</v>
      </c>
      <c r="I24" s="11">
        <v>1</v>
      </c>
      <c r="J24" s="12">
        <v>1</v>
      </c>
      <c r="K24" s="13" t="s">
        <v>37</v>
      </c>
      <c r="L24" s="452"/>
      <c r="M24" s="452"/>
      <c r="N24" s="8"/>
    </row>
    <row r="25" spans="1:14" s="6" customFormat="1" ht="51" customHeight="1">
      <c r="A25" s="8">
        <v>12</v>
      </c>
      <c r="B25" s="228">
        <v>110855018000012</v>
      </c>
      <c r="C25" s="9" t="s">
        <v>45</v>
      </c>
      <c r="D25" s="435" t="s">
        <v>46</v>
      </c>
      <c r="E25" s="116" t="s">
        <v>47</v>
      </c>
      <c r="F25" s="8">
        <v>80</v>
      </c>
      <c r="G25" s="10">
        <v>1</v>
      </c>
      <c r="H25" s="10">
        <v>0</v>
      </c>
      <c r="I25" s="11">
        <v>1</v>
      </c>
      <c r="J25" s="12">
        <v>1</v>
      </c>
      <c r="K25" s="13" t="s">
        <v>37</v>
      </c>
      <c r="L25" s="457"/>
      <c r="M25" s="457"/>
      <c r="N25" s="8"/>
    </row>
    <row r="26" spans="1:14" s="6" customFormat="1" ht="48" customHeight="1">
      <c r="A26" s="8">
        <v>13</v>
      </c>
      <c r="B26" s="228">
        <v>110855018000005</v>
      </c>
      <c r="C26" s="9" t="s">
        <v>48</v>
      </c>
      <c r="D26" s="17" t="s">
        <v>49</v>
      </c>
      <c r="E26" s="116" t="s">
        <v>50</v>
      </c>
      <c r="F26" s="8">
        <v>2047</v>
      </c>
      <c r="G26" s="10">
        <v>117334.04</v>
      </c>
      <c r="H26" s="10">
        <v>0</v>
      </c>
      <c r="I26" s="11">
        <f aca="true" t="shared" si="1" ref="I26:I33">G26-H26</f>
        <v>117334.04</v>
      </c>
      <c r="J26" s="12" t="s">
        <v>3105</v>
      </c>
      <c r="K26" s="18">
        <v>2011</v>
      </c>
      <c r="L26" s="458" t="s">
        <v>51</v>
      </c>
      <c r="M26" s="432" t="s">
        <v>20</v>
      </c>
      <c r="N26" s="8"/>
    </row>
    <row r="27" spans="1:14" s="6" customFormat="1" ht="61.5" customHeight="1">
      <c r="A27" s="8">
        <v>14</v>
      </c>
      <c r="B27" s="228">
        <v>110855018000008</v>
      </c>
      <c r="C27" s="9" t="s">
        <v>48</v>
      </c>
      <c r="D27" s="17" t="s">
        <v>52</v>
      </c>
      <c r="E27" s="116" t="s">
        <v>53</v>
      </c>
      <c r="F27" s="8">
        <v>1656</v>
      </c>
      <c r="G27" s="10">
        <v>94921.92</v>
      </c>
      <c r="H27" s="10">
        <v>0</v>
      </c>
      <c r="I27" s="11">
        <f t="shared" si="1"/>
        <v>94921.92</v>
      </c>
      <c r="J27" s="12" t="s">
        <v>3106</v>
      </c>
      <c r="K27" s="18">
        <v>2011</v>
      </c>
      <c r="L27" s="452"/>
      <c r="M27" s="432" t="s">
        <v>20</v>
      </c>
      <c r="N27" s="8"/>
    </row>
    <row r="28" spans="1:14" s="6" customFormat="1" ht="70.5" customHeight="1">
      <c r="A28" s="8">
        <v>15</v>
      </c>
      <c r="B28" s="228">
        <v>110855018000006</v>
      </c>
      <c r="C28" s="9" t="s">
        <v>48</v>
      </c>
      <c r="D28" s="17" t="s">
        <v>54</v>
      </c>
      <c r="E28" s="116" t="s">
        <v>55</v>
      </c>
      <c r="F28" s="8">
        <v>2761</v>
      </c>
      <c r="G28" s="10">
        <v>158260.52</v>
      </c>
      <c r="H28" s="10">
        <v>0</v>
      </c>
      <c r="I28" s="11">
        <f t="shared" si="1"/>
        <v>158260.52</v>
      </c>
      <c r="J28" s="12" t="s">
        <v>3107</v>
      </c>
      <c r="K28" s="18">
        <v>2011</v>
      </c>
      <c r="L28" s="452"/>
      <c r="M28" s="432" t="s">
        <v>20</v>
      </c>
      <c r="N28" s="8"/>
    </row>
    <row r="29" spans="1:14" s="6" customFormat="1" ht="73.5" customHeight="1">
      <c r="A29" s="8">
        <v>16</v>
      </c>
      <c r="B29" s="228">
        <v>110855018000001</v>
      </c>
      <c r="C29" s="9" t="s">
        <v>48</v>
      </c>
      <c r="D29" s="17" t="s">
        <v>56</v>
      </c>
      <c r="E29" s="116" t="s">
        <v>1857</v>
      </c>
      <c r="F29" s="8">
        <v>6492</v>
      </c>
      <c r="G29" s="10">
        <v>372121.44</v>
      </c>
      <c r="H29" s="10">
        <v>0</v>
      </c>
      <c r="I29" s="11">
        <f t="shared" si="1"/>
        <v>372121.44</v>
      </c>
      <c r="J29" s="12" t="s">
        <v>3108</v>
      </c>
      <c r="K29" s="18">
        <v>2011</v>
      </c>
      <c r="L29" s="452"/>
      <c r="M29" s="432" t="s">
        <v>20</v>
      </c>
      <c r="N29" s="8"/>
    </row>
    <row r="30" spans="1:14" s="6" customFormat="1" ht="54.75" customHeight="1">
      <c r="A30" s="8">
        <v>17</v>
      </c>
      <c r="B30" s="228">
        <v>110855018000003</v>
      </c>
      <c r="C30" s="9" t="s">
        <v>48</v>
      </c>
      <c r="D30" s="17" t="s">
        <v>57</v>
      </c>
      <c r="E30" s="116" t="s">
        <v>58</v>
      </c>
      <c r="F30" s="8">
        <v>2526</v>
      </c>
      <c r="G30" s="10">
        <v>144790.32</v>
      </c>
      <c r="H30" s="10">
        <v>0</v>
      </c>
      <c r="I30" s="11">
        <f t="shared" si="1"/>
        <v>144790.32</v>
      </c>
      <c r="J30" s="12" t="s">
        <v>3109</v>
      </c>
      <c r="K30" s="18">
        <v>2011</v>
      </c>
      <c r="L30" s="452"/>
      <c r="M30" s="432" t="s">
        <v>20</v>
      </c>
      <c r="N30" s="8"/>
    </row>
    <row r="31" spans="1:14" s="6" customFormat="1" ht="52.5" customHeight="1">
      <c r="A31" s="8">
        <v>18</v>
      </c>
      <c r="B31" s="228">
        <v>110855018000004</v>
      </c>
      <c r="C31" s="9" t="s">
        <v>48</v>
      </c>
      <c r="D31" s="17" t="s">
        <v>59</v>
      </c>
      <c r="E31" s="116" t="s">
        <v>60</v>
      </c>
      <c r="F31" s="8">
        <v>21621</v>
      </c>
      <c r="G31" s="10">
        <v>1239315.72</v>
      </c>
      <c r="H31" s="10">
        <v>0</v>
      </c>
      <c r="I31" s="11">
        <f t="shared" si="1"/>
        <v>1239315.72</v>
      </c>
      <c r="J31" s="12" t="s">
        <v>3110</v>
      </c>
      <c r="K31" s="18">
        <v>2011</v>
      </c>
      <c r="L31" s="452"/>
      <c r="M31" s="432" t="s">
        <v>20</v>
      </c>
      <c r="N31" s="8"/>
    </row>
    <row r="32" spans="1:14" s="6" customFormat="1" ht="60" customHeight="1">
      <c r="A32" s="8">
        <v>19</v>
      </c>
      <c r="B32" s="228">
        <v>110855018000007</v>
      </c>
      <c r="C32" s="9" t="s">
        <v>48</v>
      </c>
      <c r="D32" s="17" t="s">
        <v>61</v>
      </c>
      <c r="E32" s="116" t="s">
        <v>62</v>
      </c>
      <c r="F32" s="8">
        <v>2315</v>
      </c>
      <c r="G32" s="10">
        <v>132695.8</v>
      </c>
      <c r="H32" s="10">
        <v>0</v>
      </c>
      <c r="I32" s="11">
        <f t="shared" si="1"/>
        <v>132695.8</v>
      </c>
      <c r="J32" s="12" t="s">
        <v>3111</v>
      </c>
      <c r="K32" s="18">
        <v>2011</v>
      </c>
      <c r="L32" s="452"/>
      <c r="M32" s="432" t="s">
        <v>20</v>
      </c>
      <c r="N32" s="8"/>
    </row>
    <row r="33" spans="1:14" s="6" customFormat="1" ht="38.25">
      <c r="A33" s="8">
        <v>20</v>
      </c>
      <c r="B33" s="228">
        <v>110855018000002</v>
      </c>
      <c r="C33" s="9" t="s">
        <v>48</v>
      </c>
      <c r="D33" s="17" t="s">
        <v>63</v>
      </c>
      <c r="E33" s="116" t="s">
        <v>64</v>
      </c>
      <c r="F33" s="8">
        <v>219014</v>
      </c>
      <c r="G33" s="10">
        <v>38255175.38</v>
      </c>
      <c r="H33" s="10">
        <v>0</v>
      </c>
      <c r="I33" s="11">
        <f t="shared" si="1"/>
        <v>38255175.38</v>
      </c>
      <c r="J33" s="12" t="s">
        <v>3112</v>
      </c>
      <c r="K33" s="18">
        <v>2011</v>
      </c>
      <c r="L33" s="457"/>
      <c r="M33" s="432" t="s">
        <v>20</v>
      </c>
      <c r="N33" s="8"/>
    </row>
    <row r="34" spans="1:14" s="6" customFormat="1" ht="38.25" customHeight="1">
      <c r="A34" s="8">
        <v>21</v>
      </c>
      <c r="B34" s="59" t="s">
        <v>1752</v>
      </c>
      <c r="C34" s="9" t="s">
        <v>65</v>
      </c>
      <c r="D34" s="435" t="s">
        <v>2963</v>
      </c>
      <c r="E34" s="8"/>
      <c r="F34" s="18">
        <v>0.45</v>
      </c>
      <c r="G34" s="10">
        <v>221979</v>
      </c>
      <c r="H34" s="10">
        <v>29597.28</v>
      </c>
      <c r="I34" s="11">
        <f aca="true" t="shared" si="2" ref="I34:I57">G34-H34</f>
        <v>192381.72</v>
      </c>
      <c r="J34" s="12"/>
      <c r="K34" s="13" t="s">
        <v>18</v>
      </c>
      <c r="L34" s="458" t="s">
        <v>19</v>
      </c>
      <c r="M34" s="432" t="s">
        <v>20</v>
      </c>
      <c r="N34" s="8"/>
    </row>
    <row r="35" spans="1:14" s="6" customFormat="1" ht="38.25">
      <c r="A35" s="8">
        <v>22</v>
      </c>
      <c r="B35" s="59" t="s">
        <v>1753</v>
      </c>
      <c r="C35" s="19" t="s">
        <v>66</v>
      </c>
      <c r="D35" s="435" t="s">
        <v>67</v>
      </c>
      <c r="E35" s="8"/>
      <c r="F35" s="18">
        <v>0.6</v>
      </c>
      <c r="G35" s="10">
        <v>295972</v>
      </c>
      <c r="H35" s="10">
        <v>39462.72</v>
      </c>
      <c r="I35" s="11">
        <f t="shared" si="2"/>
        <v>256509.28</v>
      </c>
      <c r="J35" s="12"/>
      <c r="K35" s="13" t="s">
        <v>18</v>
      </c>
      <c r="L35" s="452"/>
      <c r="M35" s="432" t="s">
        <v>20</v>
      </c>
      <c r="N35" s="8"/>
    </row>
    <row r="36" spans="1:14" s="6" customFormat="1" ht="38.25">
      <c r="A36" s="8">
        <v>23</v>
      </c>
      <c r="B36" s="59" t="s">
        <v>1754</v>
      </c>
      <c r="C36" s="19" t="s">
        <v>68</v>
      </c>
      <c r="D36" s="435" t="s">
        <v>69</v>
      </c>
      <c r="E36" s="8"/>
      <c r="F36" s="18">
        <v>0.7</v>
      </c>
      <c r="G36" s="10">
        <v>623044</v>
      </c>
      <c r="H36" s="10">
        <v>83072.64</v>
      </c>
      <c r="I36" s="11">
        <f t="shared" si="2"/>
        <v>539971.36</v>
      </c>
      <c r="J36" s="12"/>
      <c r="K36" s="13" t="s">
        <v>18</v>
      </c>
      <c r="L36" s="452"/>
      <c r="M36" s="432" t="s">
        <v>20</v>
      </c>
      <c r="N36" s="8"/>
    </row>
    <row r="37" spans="1:14" s="6" customFormat="1" ht="38.25">
      <c r="A37" s="8">
        <v>24</v>
      </c>
      <c r="B37" s="59" t="s">
        <v>1755</v>
      </c>
      <c r="C37" s="19" t="s">
        <v>70</v>
      </c>
      <c r="D37" s="435" t="s">
        <v>71</v>
      </c>
      <c r="E37" s="8"/>
      <c r="F37" s="18">
        <v>0.7</v>
      </c>
      <c r="G37" s="10">
        <v>345301</v>
      </c>
      <c r="H37" s="10">
        <v>46040.16</v>
      </c>
      <c r="I37" s="11">
        <f t="shared" si="2"/>
        <v>299260.83999999997</v>
      </c>
      <c r="J37" s="12"/>
      <c r="K37" s="13" t="s">
        <v>18</v>
      </c>
      <c r="L37" s="452"/>
      <c r="M37" s="432" t="s">
        <v>20</v>
      </c>
      <c r="N37" s="8"/>
    </row>
    <row r="38" spans="1:14" s="6" customFormat="1" ht="38.25">
      <c r="A38" s="8">
        <v>25</v>
      </c>
      <c r="B38" s="213" t="s">
        <v>1756</v>
      </c>
      <c r="C38" s="19" t="s">
        <v>72</v>
      </c>
      <c r="D38" s="435" t="s">
        <v>73</v>
      </c>
      <c r="E38" s="8"/>
      <c r="F38" s="18">
        <v>1.8</v>
      </c>
      <c r="G38" s="10">
        <v>6208457</v>
      </c>
      <c r="H38" s="10">
        <v>1317014.97</v>
      </c>
      <c r="I38" s="11">
        <f t="shared" si="2"/>
        <v>4891442.03</v>
      </c>
      <c r="J38" s="12"/>
      <c r="K38" s="13" t="s">
        <v>18</v>
      </c>
      <c r="L38" s="452"/>
      <c r="M38" s="432" t="s">
        <v>20</v>
      </c>
      <c r="N38" s="8"/>
    </row>
    <row r="39" spans="1:14" s="6" customFormat="1" ht="38.25">
      <c r="A39" s="8">
        <v>26</v>
      </c>
      <c r="B39" s="213" t="s">
        <v>1757</v>
      </c>
      <c r="C39" s="19" t="s">
        <v>74</v>
      </c>
      <c r="D39" s="435" t="s">
        <v>75</v>
      </c>
      <c r="E39" s="8"/>
      <c r="F39" s="18">
        <v>8.29</v>
      </c>
      <c r="G39" s="10">
        <v>16558781</v>
      </c>
      <c r="H39" s="10">
        <v>3496317.42</v>
      </c>
      <c r="I39" s="11">
        <f t="shared" si="2"/>
        <v>13062463.58</v>
      </c>
      <c r="J39" s="12"/>
      <c r="K39" s="13" t="s">
        <v>18</v>
      </c>
      <c r="L39" s="452"/>
      <c r="M39" s="432" t="s">
        <v>20</v>
      </c>
      <c r="N39" s="8"/>
    </row>
    <row r="40" spans="1:14" s="6" customFormat="1" ht="38.25">
      <c r="A40" s="8">
        <v>27</v>
      </c>
      <c r="B40" s="213" t="s">
        <v>1758</v>
      </c>
      <c r="C40" s="20" t="s">
        <v>76</v>
      </c>
      <c r="D40" s="435" t="s">
        <v>77</v>
      </c>
      <c r="E40" s="8" t="s">
        <v>1749</v>
      </c>
      <c r="F40" s="18">
        <v>6.29</v>
      </c>
      <c r="G40" s="10">
        <v>9195208</v>
      </c>
      <c r="H40" s="10">
        <v>1933375.27</v>
      </c>
      <c r="I40" s="10">
        <f t="shared" si="2"/>
        <v>7261832.73</v>
      </c>
      <c r="J40" s="12">
        <v>6181704.66</v>
      </c>
      <c r="K40" s="13" t="s">
        <v>18</v>
      </c>
      <c r="L40" s="452"/>
      <c r="M40" s="432" t="s">
        <v>20</v>
      </c>
      <c r="N40" s="8"/>
    </row>
    <row r="41" spans="1:14" s="6" customFormat="1" ht="38.25">
      <c r="A41" s="8">
        <v>28</v>
      </c>
      <c r="B41" s="213" t="s">
        <v>1759</v>
      </c>
      <c r="C41" s="19" t="s">
        <v>78</v>
      </c>
      <c r="D41" s="435" t="s">
        <v>79</v>
      </c>
      <c r="E41" s="8" t="s">
        <v>2490</v>
      </c>
      <c r="F41" s="18">
        <v>1.5</v>
      </c>
      <c r="G41" s="10">
        <v>1893439</v>
      </c>
      <c r="H41" s="10">
        <v>436360.1</v>
      </c>
      <c r="I41" s="11">
        <f t="shared" si="2"/>
        <v>1457078.9</v>
      </c>
      <c r="J41" s="12">
        <v>658273.81</v>
      </c>
      <c r="K41" s="13" t="s">
        <v>18</v>
      </c>
      <c r="L41" s="452"/>
      <c r="M41" s="432" t="s">
        <v>20</v>
      </c>
      <c r="N41" s="8"/>
    </row>
    <row r="42" spans="1:14" s="6" customFormat="1" ht="38.25">
      <c r="A42" s="8">
        <v>29</v>
      </c>
      <c r="B42" s="213" t="s">
        <v>1760</v>
      </c>
      <c r="C42" s="19" t="s">
        <v>80</v>
      </c>
      <c r="D42" s="435" t="s">
        <v>81</v>
      </c>
      <c r="E42" s="8"/>
      <c r="F42" s="18">
        <v>0.45</v>
      </c>
      <c r="G42" s="10">
        <v>400528</v>
      </c>
      <c r="H42" s="10">
        <v>53403.84</v>
      </c>
      <c r="I42" s="11">
        <f t="shared" si="2"/>
        <v>347124.16000000003</v>
      </c>
      <c r="J42" s="12"/>
      <c r="K42" s="13" t="s">
        <v>18</v>
      </c>
      <c r="L42" s="452"/>
      <c r="M42" s="432" t="s">
        <v>20</v>
      </c>
      <c r="N42" s="8"/>
    </row>
    <row r="43" spans="1:14" s="6" customFormat="1" ht="38.25">
      <c r="A43" s="8">
        <v>30</v>
      </c>
      <c r="B43" s="213" t="s">
        <v>1761</v>
      </c>
      <c r="C43" s="19" t="s">
        <v>82</v>
      </c>
      <c r="D43" s="435" t="s">
        <v>83</v>
      </c>
      <c r="E43" s="8"/>
      <c r="F43" s="18">
        <v>0.45</v>
      </c>
      <c r="G43" s="10">
        <v>400528</v>
      </c>
      <c r="H43" s="10">
        <v>53403.84</v>
      </c>
      <c r="I43" s="11">
        <f t="shared" si="2"/>
        <v>347124.16000000003</v>
      </c>
      <c r="J43" s="12"/>
      <c r="K43" s="13" t="s">
        <v>18</v>
      </c>
      <c r="L43" s="452"/>
      <c r="M43" s="432" t="s">
        <v>20</v>
      </c>
      <c r="N43" s="8"/>
    </row>
    <row r="44" spans="1:14" s="6" customFormat="1" ht="38.25">
      <c r="A44" s="8">
        <v>31</v>
      </c>
      <c r="B44" s="59" t="s">
        <v>1762</v>
      </c>
      <c r="C44" s="19" t="s">
        <v>84</v>
      </c>
      <c r="D44" s="435" t="s">
        <v>85</v>
      </c>
      <c r="E44" s="8"/>
      <c r="F44" s="18">
        <v>0.45</v>
      </c>
      <c r="G44" s="10">
        <v>221980</v>
      </c>
      <c r="H44" s="10">
        <v>29597.28</v>
      </c>
      <c r="I44" s="11">
        <f t="shared" si="2"/>
        <v>192382.72</v>
      </c>
      <c r="J44" s="12"/>
      <c r="K44" s="13" t="s">
        <v>18</v>
      </c>
      <c r="L44" s="452"/>
      <c r="M44" s="432" t="s">
        <v>20</v>
      </c>
      <c r="N44" s="8"/>
    </row>
    <row r="45" spans="1:14" s="6" customFormat="1" ht="38.25">
      <c r="A45" s="8">
        <v>32</v>
      </c>
      <c r="B45" s="59" t="s">
        <v>1763</v>
      </c>
      <c r="C45" s="19" t="s">
        <v>86</v>
      </c>
      <c r="D45" s="435" t="s">
        <v>87</v>
      </c>
      <c r="E45" s="8" t="s">
        <v>2502</v>
      </c>
      <c r="F45" s="18">
        <v>0.9</v>
      </c>
      <c r="G45" s="10">
        <v>1448407</v>
      </c>
      <c r="H45" s="10">
        <v>308823.49</v>
      </c>
      <c r="I45" s="11">
        <f t="shared" si="2"/>
        <v>1139583.51</v>
      </c>
      <c r="J45" s="12"/>
      <c r="K45" s="13" t="s">
        <v>18</v>
      </c>
      <c r="L45" s="452"/>
      <c r="M45" s="432" t="s">
        <v>20</v>
      </c>
      <c r="N45" s="8"/>
    </row>
    <row r="46" spans="1:14" s="6" customFormat="1" ht="38.25">
      <c r="A46" s="8">
        <v>33</v>
      </c>
      <c r="B46" s="59" t="s">
        <v>1764</v>
      </c>
      <c r="C46" s="19" t="s">
        <v>84</v>
      </c>
      <c r="D46" s="435" t="s">
        <v>88</v>
      </c>
      <c r="E46" s="8"/>
      <c r="F46" s="18">
        <v>0.45</v>
      </c>
      <c r="G46" s="10">
        <v>291980</v>
      </c>
      <c r="H46" s="10">
        <v>38930.88</v>
      </c>
      <c r="I46" s="11">
        <f t="shared" si="2"/>
        <v>253049.12</v>
      </c>
      <c r="J46" s="12"/>
      <c r="K46" s="13" t="s">
        <v>18</v>
      </c>
      <c r="L46" s="452"/>
      <c r="M46" s="432" t="s">
        <v>20</v>
      </c>
      <c r="N46" s="8"/>
    </row>
    <row r="47" spans="1:14" s="6" customFormat="1" ht="38.25">
      <c r="A47" s="8">
        <v>34</v>
      </c>
      <c r="B47" s="59" t="s">
        <v>1765</v>
      </c>
      <c r="C47" s="19" t="s">
        <v>89</v>
      </c>
      <c r="D47" s="435" t="s">
        <v>90</v>
      </c>
      <c r="E47" s="8"/>
      <c r="F47" s="18">
        <v>0.8</v>
      </c>
      <c r="G47" s="10">
        <v>712050</v>
      </c>
      <c r="H47" s="10">
        <v>94940.16</v>
      </c>
      <c r="I47" s="11">
        <f t="shared" si="2"/>
        <v>617109.84</v>
      </c>
      <c r="J47" s="12"/>
      <c r="K47" s="13" t="s">
        <v>18</v>
      </c>
      <c r="L47" s="452"/>
      <c r="M47" s="432" t="s">
        <v>20</v>
      </c>
      <c r="N47" s="8"/>
    </row>
    <row r="48" spans="1:14" s="6" customFormat="1" ht="38.25">
      <c r="A48" s="8">
        <v>35</v>
      </c>
      <c r="B48" s="59" t="s">
        <v>1766</v>
      </c>
      <c r="C48" s="19" t="s">
        <v>84</v>
      </c>
      <c r="D48" s="435" t="s">
        <v>91</v>
      </c>
      <c r="E48" s="8"/>
      <c r="F48" s="18">
        <v>0.45</v>
      </c>
      <c r="G48" s="10">
        <v>291980</v>
      </c>
      <c r="H48" s="10">
        <v>39666.64</v>
      </c>
      <c r="I48" s="11">
        <f t="shared" si="2"/>
        <v>252313.36</v>
      </c>
      <c r="J48" s="12"/>
      <c r="K48" s="13" t="s">
        <v>18</v>
      </c>
      <c r="L48" s="452"/>
      <c r="M48" s="432" t="s">
        <v>20</v>
      </c>
      <c r="N48" s="8"/>
    </row>
    <row r="49" spans="1:14" s="6" customFormat="1" ht="38.25">
      <c r="A49" s="8">
        <v>36</v>
      </c>
      <c r="B49" s="59" t="s">
        <v>1767</v>
      </c>
      <c r="C49" s="19" t="s">
        <v>84</v>
      </c>
      <c r="D49" s="435" t="s">
        <v>92</v>
      </c>
      <c r="E49" s="8"/>
      <c r="F49" s="18">
        <v>0.45</v>
      </c>
      <c r="G49" s="10">
        <v>291980</v>
      </c>
      <c r="H49" s="10">
        <v>38930.88</v>
      </c>
      <c r="I49" s="11">
        <f t="shared" si="2"/>
        <v>253049.12</v>
      </c>
      <c r="J49" s="12"/>
      <c r="K49" s="13" t="s">
        <v>18</v>
      </c>
      <c r="L49" s="452"/>
      <c r="M49" s="432" t="s">
        <v>20</v>
      </c>
      <c r="N49" s="8"/>
    </row>
    <row r="50" spans="1:14" s="6" customFormat="1" ht="38.25">
      <c r="A50" s="8">
        <v>37</v>
      </c>
      <c r="B50" s="59" t="s">
        <v>1768</v>
      </c>
      <c r="C50" s="19" t="s">
        <v>93</v>
      </c>
      <c r="D50" s="435" t="s">
        <v>94</v>
      </c>
      <c r="E50" s="8"/>
      <c r="F50" s="18">
        <v>0.5916</v>
      </c>
      <c r="G50" s="10">
        <v>147986</v>
      </c>
      <c r="H50" s="10">
        <v>19731.36</v>
      </c>
      <c r="I50" s="11">
        <f t="shared" si="2"/>
        <v>128254.64</v>
      </c>
      <c r="J50" s="12"/>
      <c r="K50" s="13" t="s">
        <v>18</v>
      </c>
      <c r="L50" s="452"/>
      <c r="M50" s="432" t="s">
        <v>20</v>
      </c>
      <c r="N50" s="8"/>
    </row>
    <row r="51" spans="1:14" s="6" customFormat="1" ht="38.25">
      <c r="A51" s="8">
        <v>38</v>
      </c>
      <c r="B51" s="213" t="s">
        <v>1769</v>
      </c>
      <c r="C51" s="19" t="s">
        <v>95</v>
      </c>
      <c r="D51" s="435" t="s">
        <v>96</v>
      </c>
      <c r="E51" s="8"/>
      <c r="F51" s="18">
        <v>5</v>
      </c>
      <c r="G51" s="10">
        <v>13379182</v>
      </c>
      <c r="H51" s="10">
        <v>2825963.51</v>
      </c>
      <c r="I51" s="11">
        <f t="shared" si="2"/>
        <v>10553218.49</v>
      </c>
      <c r="J51" s="12"/>
      <c r="K51" s="13" t="s">
        <v>18</v>
      </c>
      <c r="L51" s="452"/>
      <c r="M51" s="432" t="s">
        <v>20</v>
      </c>
      <c r="N51" s="8"/>
    </row>
    <row r="52" spans="1:14" s="6" customFormat="1" ht="38.25">
      <c r="A52" s="8">
        <v>39</v>
      </c>
      <c r="B52" s="59" t="s">
        <v>1770</v>
      </c>
      <c r="C52" s="19" t="s">
        <v>68</v>
      </c>
      <c r="D52" s="435" t="s">
        <v>97</v>
      </c>
      <c r="E52" s="8"/>
      <c r="F52" s="18">
        <v>0.7</v>
      </c>
      <c r="G52" s="10">
        <v>623044</v>
      </c>
      <c r="H52" s="11">
        <v>83072.64</v>
      </c>
      <c r="I52" s="11">
        <f t="shared" si="2"/>
        <v>539971.36</v>
      </c>
      <c r="J52" s="12"/>
      <c r="K52" s="13" t="s">
        <v>18</v>
      </c>
      <c r="L52" s="452"/>
      <c r="M52" s="432" t="s">
        <v>20</v>
      </c>
      <c r="N52" s="8"/>
    </row>
    <row r="53" spans="1:14" s="6" customFormat="1" ht="38.25">
      <c r="A53" s="8">
        <v>40</v>
      </c>
      <c r="B53" s="59" t="s">
        <v>1771</v>
      </c>
      <c r="C53" s="19" t="s">
        <v>98</v>
      </c>
      <c r="D53" s="435" t="s">
        <v>99</v>
      </c>
      <c r="E53" s="8"/>
      <c r="F53" s="18">
        <v>0.6</v>
      </c>
      <c r="G53" s="10">
        <v>534037</v>
      </c>
      <c r="H53" s="10">
        <v>71205.12</v>
      </c>
      <c r="I53" s="11">
        <f t="shared" si="2"/>
        <v>462831.88</v>
      </c>
      <c r="J53" s="12"/>
      <c r="K53" s="13" t="s">
        <v>18</v>
      </c>
      <c r="L53" s="452"/>
      <c r="M53" s="432" t="s">
        <v>20</v>
      </c>
      <c r="N53" s="8"/>
    </row>
    <row r="54" spans="1:14" s="6" customFormat="1" ht="51">
      <c r="A54" s="8">
        <v>41</v>
      </c>
      <c r="B54" s="214" t="s">
        <v>1772</v>
      </c>
      <c r="C54" s="19" t="s">
        <v>100</v>
      </c>
      <c r="D54" s="21" t="s">
        <v>101</v>
      </c>
      <c r="E54" s="8" t="s">
        <v>1906</v>
      </c>
      <c r="F54" s="18">
        <v>1.2</v>
      </c>
      <c r="G54" s="22">
        <v>4413496</v>
      </c>
      <c r="H54" s="22">
        <v>934787.9</v>
      </c>
      <c r="I54" s="11">
        <f t="shared" si="2"/>
        <v>3478708.1</v>
      </c>
      <c r="J54" s="12"/>
      <c r="K54" s="13" t="s">
        <v>18</v>
      </c>
      <c r="L54" s="452"/>
      <c r="M54" s="432" t="s">
        <v>20</v>
      </c>
      <c r="N54" s="8"/>
    </row>
    <row r="55" spans="1:14" s="6" customFormat="1" ht="38.25">
      <c r="A55" s="8">
        <v>42</v>
      </c>
      <c r="B55" s="59" t="s">
        <v>1773</v>
      </c>
      <c r="C55" s="19" t="s">
        <v>2583</v>
      </c>
      <c r="D55" s="435" t="s">
        <v>102</v>
      </c>
      <c r="E55" s="8"/>
      <c r="F55" s="18">
        <v>1.8</v>
      </c>
      <c r="G55" s="10">
        <v>2700785</v>
      </c>
      <c r="H55" s="10">
        <v>297785.98</v>
      </c>
      <c r="I55" s="339">
        <f t="shared" si="2"/>
        <v>2402999.02</v>
      </c>
      <c r="J55" s="12"/>
      <c r="K55" s="13" t="s">
        <v>18</v>
      </c>
      <c r="L55" s="452"/>
      <c r="M55" s="432" t="s">
        <v>20</v>
      </c>
      <c r="N55" s="8"/>
    </row>
    <row r="56" spans="1:14" s="6" customFormat="1" ht="38.25">
      <c r="A56" s="8">
        <v>43</v>
      </c>
      <c r="B56" s="59" t="s">
        <v>1774</v>
      </c>
      <c r="C56" s="19" t="s">
        <v>103</v>
      </c>
      <c r="D56" s="435" t="s">
        <v>104</v>
      </c>
      <c r="E56" s="8"/>
      <c r="F56" s="18">
        <v>0.3</v>
      </c>
      <c r="G56" s="10">
        <v>267018</v>
      </c>
      <c r="H56" s="10">
        <v>35602.56</v>
      </c>
      <c r="I56" s="11">
        <f t="shared" si="2"/>
        <v>231415.44</v>
      </c>
      <c r="J56" s="12"/>
      <c r="K56" s="13" t="s">
        <v>18</v>
      </c>
      <c r="L56" s="452"/>
      <c r="M56" s="432" t="s">
        <v>20</v>
      </c>
      <c r="N56" s="8"/>
    </row>
    <row r="57" spans="1:14" s="6" customFormat="1" ht="38.25">
      <c r="A57" s="8">
        <v>44</v>
      </c>
      <c r="B57" s="213" t="s">
        <v>1775</v>
      </c>
      <c r="C57" s="19" t="s">
        <v>3062</v>
      </c>
      <c r="D57" s="435" t="s">
        <v>105</v>
      </c>
      <c r="E57" s="8"/>
      <c r="F57" s="18">
        <v>3.5</v>
      </c>
      <c r="G57" s="10">
        <v>10032520.64</v>
      </c>
      <c r="H57" s="10">
        <v>1871372.74</v>
      </c>
      <c r="I57" s="11">
        <f t="shared" si="2"/>
        <v>8161147.9</v>
      </c>
      <c r="J57" s="12"/>
      <c r="K57" s="13" t="s">
        <v>18</v>
      </c>
      <c r="L57" s="452"/>
      <c r="M57" s="432" t="s">
        <v>20</v>
      </c>
      <c r="N57" s="8"/>
    </row>
    <row r="58" spans="1:14" s="6" customFormat="1" ht="38.25">
      <c r="A58" s="8">
        <v>45</v>
      </c>
      <c r="B58" s="59" t="s">
        <v>1776</v>
      </c>
      <c r="C58" s="19" t="s">
        <v>2584</v>
      </c>
      <c r="D58" s="435" t="s">
        <v>106</v>
      </c>
      <c r="E58" s="8"/>
      <c r="F58" s="18">
        <v>0.6</v>
      </c>
      <c r="G58" s="10">
        <v>1016624</v>
      </c>
      <c r="H58" s="10">
        <v>107005.12</v>
      </c>
      <c r="I58" s="11">
        <f aca="true" t="shared" si="3" ref="I58:I78">G58-H58</f>
        <v>909618.88</v>
      </c>
      <c r="J58" s="12"/>
      <c r="K58" s="13" t="s">
        <v>18</v>
      </c>
      <c r="L58" s="452"/>
      <c r="M58" s="432" t="s">
        <v>20</v>
      </c>
      <c r="N58" s="8"/>
    </row>
    <row r="59" spans="1:14" s="6" customFormat="1" ht="38.25">
      <c r="A59" s="8">
        <v>46</v>
      </c>
      <c r="B59" s="59" t="s">
        <v>1777</v>
      </c>
      <c r="C59" s="23" t="s">
        <v>107</v>
      </c>
      <c r="D59" s="435" t="s">
        <v>108</v>
      </c>
      <c r="E59" s="8" t="s">
        <v>2734</v>
      </c>
      <c r="F59" s="18">
        <v>1.3</v>
      </c>
      <c r="G59" s="10">
        <v>4786322</v>
      </c>
      <c r="H59" s="10">
        <v>638176.32</v>
      </c>
      <c r="I59" s="11">
        <f t="shared" si="3"/>
        <v>4148145.68</v>
      </c>
      <c r="J59" s="12"/>
      <c r="K59" s="13" t="s">
        <v>109</v>
      </c>
      <c r="L59" s="452"/>
      <c r="M59" s="432" t="s">
        <v>20</v>
      </c>
      <c r="N59" s="8"/>
    </row>
    <row r="60" spans="1:14" s="6" customFormat="1" ht="38.25">
      <c r="A60" s="8">
        <v>47</v>
      </c>
      <c r="B60" s="213" t="s">
        <v>1778</v>
      </c>
      <c r="C60" s="19" t="s">
        <v>2966</v>
      </c>
      <c r="D60" s="435" t="s">
        <v>110</v>
      </c>
      <c r="E60" s="8"/>
      <c r="F60" s="18">
        <v>2.2</v>
      </c>
      <c r="G60" s="10">
        <v>5586307</v>
      </c>
      <c r="H60" s="10">
        <v>1182771.53</v>
      </c>
      <c r="I60" s="11">
        <f t="shared" si="3"/>
        <v>4403535.47</v>
      </c>
      <c r="J60" s="12"/>
      <c r="K60" s="13" t="s">
        <v>18</v>
      </c>
      <c r="L60" s="452"/>
      <c r="M60" s="432" t="s">
        <v>20</v>
      </c>
      <c r="N60" s="8"/>
    </row>
    <row r="61" spans="1:14" s="6" customFormat="1" ht="38.25">
      <c r="A61" s="8">
        <v>48</v>
      </c>
      <c r="B61" s="213" t="s">
        <v>1779</v>
      </c>
      <c r="C61" s="19" t="s">
        <v>111</v>
      </c>
      <c r="D61" s="435" t="s">
        <v>112</v>
      </c>
      <c r="E61" s="8" t="s">
        <v>1905</v>
      </c>
      <c r="F61" s="18">
        <v>1.85</v>
      </c>
      <c r="G61" s="10">
        <v>2028556</v>
      </c>
      <c r="H61" s="10">
        <v>425261.7</v>
      </c>
      <c r="I61" s="11">
        <f t="shared" si="3"/>
        <v>1603294.3</v>
      </c>
      <c r="J61" s="12"/>
      <c r="K61" s="13" t="s">
        <v>18</v>
      </c>
      <c r="L61" s="452"/>
      <c r="M61" s="432" t="s">
        <v>20</v>
      </c>
      <c r="N61" s="8"/>
    </row>
    <row r="62" spans="1:14" s="6" customFormat="1" ht="38.25">
      <c r="A62" s="8">
        <v>49</v>
      </c>
      <c r="B62" s="59" t="s">
        <v>1780</v>
      </c>
      <c r="C62" s="19" t="s">
        <v>2965</v>
      </c>
      <c r="D62" s="435" t="s">
        <v>113</v>
      </c>
      <c r="E62" s="8"/>
      <c r="F62" s="18">
        <v>1.4</v>
      </c>
      <c r="G62" s="10">
        <v>2441691</v>
      </c>
      <c r="H62" s="10">
        <v>182513.06</v>
      </c>
      <c r="I62" s="11">
        <f t="shared" si="3"/>
        <v>2259177.94</v>
      </c>
      <c r="J62" s="12"/>
      <c r="K62" s="13" t="s">
        <v>18</v>
      </c>
      <c r="L62" s="452"/>
      <c r="M62" s="432" t="s">
        <v>20</v>
      </c>
      <c r="N62" s="8"/>
    </row>
    <row r="63" spans="1:14" s="6" customFormat="1" ht="38.25">
      <c r="A63" s="8">
        <v>50</v>
      </c>
      <c r="B63" s="59" t="s">
        <v>1781</v>
      </c>
      <c r="C63" s="19" t="s">
        <v>114</v>
      </c>
      <c r="D63" s="435" t="s">
        <v>115</v>
      </c>
      <c r="E63" s="8"/>
      <c r="F63" s="18">
        <v>0.3</v>
      </c>
      <c r="G63" s="10">
        <v>267018</v>
      </c>
      <c r="H63" s="10">
        <v>35602.56</v>
      </c>
      <c r="I63" s="11">
        <f t="shared" si="3"/>
        <v>231415.44</v>
      </c>
      <c r="J63" s="12"/>
      <c r="K63" s="13" t="s">
        <v>18</v>
      </c>
      <c r="L63" s="452"/>
      <c r="M63" s="432" t="s">
        <v>20</v>
      </c>
      <c r="N63" s="8"/>
    </row>
    <row r="64" spans="1:14" s="6" customFormat="1" ht="38.25">
      <c r="A64" s="8">
        <v>51</v>
      </c>
      <c r="B64" s="59" t="s">
        <v>1782</v>
      </c>
      <c r="C64" s="19" t="s">
        <v>116</v>
      </c>
      <c r="D64" s="435" t="s">
        <v>117</v>
      </c>
      <c r="E64" s="8"/>
      <c r="F64" s="18">
        <v>1.1</v>
      </c>
      <c r="G64" s="10">
        <v>820359</v>
      </c>
      <c r="H64" s="10">
        <v>109381.44</v>
      </c>
      <c r="I64" s="11">
        <f t="shared" si="3"/>
        <v>710977.56</v>
      </c>
      <c r="J64" s="12"/>
      <c r="K64" s="13" t="s">
        <v>18</v>
      </c>
      <c r="L64" s="452"/>
      <c r="M64" s="432" t="s">
        <v>20</v>
      </c>
      <c r="N64" s="8"/>
    </row>
    <row r="65" spans="1:14" s="6" customFormat="1" ht="38.25">
      <c r="A65" s="8">
        <v>52</v>
      </c>
      <c r="B65" s="59" t="s">
        <v>1783</v>
      </c>
      <c r="C65" s="19" t="s">
        <v>118</v>
      </c>
      <c r="D65" s="435" t="s">
        <v>119</v>
      </c>
      <c r="E65" s="8"/>
      <c r="F65" s="18">
        <v>0.9</v>
      </c>
      <c r="G65" s="10">
        <v>801057</v>
      </c>
      <c r="H65" s="10">
        <v>106807.68</v>
      </c>
      <c r="I65" s="11">
        <f t="shared" si="3"/>
        <v>694249.3200000001</v>
      </c>
      <c r="J65" s="12"/>
      <c r="K65" s="13" t="s">
        <v>18</v>
      </c>
      <c r="L65" s="452"/>
      <c r="M65" s="432" t="s">
        <v>20</v>
      </c>
      <c r="N65" s="8"/>
    </row>
    <row r="66" spans="1:14" s="6" customFormat="1" ht="38.25">
      <c r="A66" s="8">
        <v>53</v>
      </c>
      <c r="B66" s="214" t="s">
        <v>1784</v>
      </c>
      <c r="C66" s="19" t="s">
        <v>120</v>
      </c>
      <c r="D66" s="21" t="s">
        <v>121</v>
      </c>
      <c r="E66" s="8" t="s">
        <v>2491</v>
      </c>
      <c r="F66" s="18">
        <v>2</v>
      </c>
      <c r="G66" s="22">
        <v>7500836</v>
      </c>
      <c r="H66" s="22">
        <v>5909491.21</v>
      </c>
      <c r="I66" s="11">
        <f t="shared" si="3"/>
        <v>1591344.79</v>
      </c>
      <c r="J66" s="12">
        <v>6604385.32</v>
      </c>
      <c r="K66" s="13" t="s">
        <v>18</v>
      </c>
      <c r="L66" s="452"/>
      <c r="M66" s="432" t="s">
        <v>20</v>
      </c>
      <c r="N66" s="8"/>
    </row>
    <row r="67" spans="1:14" s="6" customFormat="1" ht="38.25">
      <c r="A67" s="8">
        <v>54</v>
      </c>
      <c r="B67" s="59" t="s">
        <v>1785</v>
      </c>
      <c r="C67" s="19" t="s">
        <v>1750</v>
      </c>
      <c r="D67" s="435" t="s">
        <v>122</v>
      </c>
      <c r="E67" s="8"/>
      <c r="F67" s="18">
        <v>0.93</v>
      </c>
      <c r="G67" s="10">
        <v>4049965</v>
      </c>
      <c r="H67" s="10">
        <v>1417557.63</v>
      </c>
      <c r="I67" s="11">
        <f t="shared" si="3"/>
        <v>2632407.37</v>
      </c>
      <c r="J67" s="12"/>
      <c r="K67" s="24">
        <v>40087</v>
      </c>
      <c r="L67" s="452"/>
      <c r="M67" s="432" t="s">
        <v>20</v>
      </c>
      <c r="N67" s="8"/>
    </row>
    <row r="68" spans="1:14" s="6" customFormat="1" ht="38.25">
      <c r="A68" s="8">
        <v>55</v>
      </c>
      <c r="B68" s="59" t="s">
        <v>1786</v>
      </c>
      <c r="C68" s="19" t="s">
        <v>123</v>
      </c>
      <c r="D68" s="435" t="s">
        <v>124</v>
      </c>
      <c r="E68" s="8"/>
      <c r="F68" s="18">
        <v>0.46</v>
      </c>
      <c r="G68" s="10">
        <v>341977</v>
      </c>
      <c r="H68" s="10">
        <v>45597.12</v>
      </c>
      <c r="I68" s="11">
        <f t="shared" si="3"/>
        <v>296379.88</v>
      </c>
      <c r="J68" s="12"/>
      <c r="K68" s="13" t="s">
        <v>18</v>
      </c>
      <c r="L68" s="452"/>
      <c r="M68" s="432" t="s">
        <v>20</v>
      </c>
      <c r="N68" s="8"/>
    </row>
    <row r="69" spans="1:14" s="6" customFormat="1" ht="38.25">
      <c r="A69" s="8">
        <v>56</v>
      </c>
      <c r="B69" s="59" t="s">
        <v>1787</v>
      </c>
      <c r="C69" s="19" t="s">
        <v>68</v>
      </c>
      <c r="D69" s="435" t="s">
        <v>125</v>
      </c>
      <c r="E69" s="8"/>
      <c r="F69" s="18">
        <v>0.7</v>
      </c>
      <c r="G69" s="10">
        <v>623044</v>
      </c>
      <c r="H69" s="10">
        <v>83072.64</v>
      </c>
      <c r="I69" s="11">
        <f t="shared" si="3"/>
        <v>539971.36</v>
      </c>
      <c r="J69" s="12"/>
      <c r="K69" s="13" t="s">
        <v>18</v>
      </c>
      <c r="L69" s="452"/>
      <c r="M69" s="432" t="s">
        <v>20</v>
      </c>
      <c r="N69" s="8"/>
    </row>
    <row r="70" spans="1:14" s="6" customFormat="1" ht="38.25">
      <c r="A70" s="8">
        <v>57</v>
      </c>
      <c r="B70" s="59" t="s">
        <v>1788</v>
      </c>
      <c r="C70" s="19" t="s">
        <v>126</v>
      </c>
      <c r="D70" s="435" t="s">
        <v>127</v>
      </c>
      <c r="E70" s="8"/>
      <c r="F70" s="18">
        <v>0.4</v>
      </c>
      <c r="G70" s="10">
        <v>356025</v>
      </c>
      <c r="H70" s="10">
        <v>47470.08</v>
      </c>
      <c r="I70" s="11">
        <f t="shared" si="3"/>
        <v>308554.92</v>
      </c>
      <c r="J70" s="12"/>
      <c r="K70" s="13" t="s">
        <v>18</v>
      </c>
      <c r="L70" s="452"/>
      <c r="M70" s="432" t="s">
        <v>20</v>
      </c>
      <c r="N70" s="8"/>
    </row>
    <row r="71" spans="1:14" s="6" customFormat="1" ht="38.25">
      <c r="A71" s="8">
        <v>58</v>
      </c>
      <c r="B71" s="213" t="s">
        <v>1789</v>
      </c>
      <c r="C71" s="19" t="s">
        <v>128</v>
      </c>
      <c r="D71" s="435" t="s">
        <v>129</v>
      </c>
      <c r="E71" s="8"/>
      <c r="F71" s="18">
        <v>7.15</v>
      </c>
      <c r="G71" s="10">
        <v>17255962</v>
      </c>
      <c r="H71" s="10">
        <v>3623832.78</v>
      </c>
      <c r="I71" s="11">
        <f t="shared" si="3"/>
        <v>13632129.22</v>
      </c>
      <c r="J71" s="12"/>
      <c r="K71" s="13" t="s">
        <v>18</v>
      </c>
      <c r="L71" s="452"/>
      <c r="M71" s="432" t="s">
        <v>20</v>
      </c>
      <c r="N71" s="8"/>
    </row>
    <row r="72" spans="1:14" s="6" customFormat="1" ht="38.25">
      <c r="A72" s="8">
        <v>59</v>
      </c>
      <c r="B72" s="59" t="s">
        <v>1790</v>
      </c>
      <c r="C72" s="19" t="s">
        <v>130</v>
      </c>
      <c r="D72" s="435" t="s">
        <v>131</v>
      </c>
      <c r="E72" s="8"/>
      <c r="F72" s="18">
        <v>1.6</v>
      </c>
      <c r="G72" s="10">
        <v>1424101</v>
      </c>
      <c r="H72" s="10">
        <v>189880.32</v>
      </c>
      <c r="I72" s="11">
        <f t="shared" si="3"/>
        <v>1234220.68</v>
      </c>
      <c r="J72" s="12"/>
      <c r="K72" s="13" t="s">
        <v>18</v>
      </c>
      <c r="L72" s="452"/>
      <c r="M72" s="432" t="s">
        <v>20</v>
      </c>
      <c r="N72" s="8"/>
    </row>
    <row r="73" spans="1:14" s="6" customFormat="1" ht="38.25">
      <c r="A73" s="8">
        <v>60</v>
      </c>
      <c r="B73" s="59" t="s">
        <v>1791</v>
      </c>
      <c r="C73" s="19" t="s">
        <v>132</v>
      </c>
      <c r="D73" s="435" t="s">
        <v>133</v>
      </c>
      <c r="E73" s="8" t="s">
        <v>2541</v>
      </c>
      <c r="F73" s="18">
        <v>0.4</v>
      </c>
      <c r="G73" s="10">
        <v>1427715</v>
      </c>
      <c r="H73" s="10">
        <v>190362.24</v>
      </c>
      <c r="I73" s="11">
        <f t="shared" si="3"/>
        <v>1237352.76</v>
      </c>
      <c r="J73" s="12"/>
      <c r="K73" s="13" t="s">
        <v>18</v>
      </c>
      <c r="L73" s="452"/>
      <c r="M73" s="432" t="s">
        <v>20</v>
      </c>
      <c r="N73" s="8"/>
    </row>
    <row r="74" spans="1:14" s="6" customFormat="1" ht="38.25">
      <c r="A74" s="8">
        <v>61</v>
      </c>
      <c r="B74" s="59" t="s">
        <v>1792</v>
      </c>
      <c r="C74" s="19" t="s">
        <v>134</v>
      </c>
      <c r="D74" s="435" t="s">
        <v>135</v>
      </c>
      <c r="E74" s="8"/>
      <c r="F74" s="18">
        <v>2</v>
      </c>
      <c r="G74" s="10">
        <v>986576</v>
      </c>
      <c r="H74" s="10">
        <v>131543.52</v>
      </c>
      <c r="I74" s="11">
        <f t="shared" si="3"/>
        <v>855032.48</v>
      </c>
      <c r="J74" s="12"/>
      <c r="K74" s="13" t="s">
        <v>18</v>
      </c>
      <c r="L74" s="452"/>
      <c r="M74" s="432" t="s">
        <v>20</v>
      </c>
      <c r="N74" s="8"/>
    </row>
    <row r="75" spans="1:14" s="6" customFormat="1" ht="38.25">
      <c r="A75" s="8">
        <v>62</v>
      </c>
      <c r="B75" s="59" t="s">
        <v>1793</v>
      </c>
      <c r="C75" s="19" t="s">
        <v>136</v>
      </c>
      <c r="D75" s="435" t="s">
        <v>137</v>
      </c>
      <c r="E75" s="8"/>
      <c r="F75" s="18">
        <v>0.3</v>
      </c>
      <c r="G75" s="10">
        <v>147986</v>
      </c>
      <c r="H75" s="10">
        <v>19731.36</v>
      </c>
      <c r="I75" s="11">
        <f t="shared" si="3"/>
        <v>128254.64</v>
      </c>
      <c r="J75" s="12"/>
      <c r="K75" s="13" t="s">
        <v>18</v>
      </c>
      <c r="L75" s="452"/>
      <c r="M75" s="432" t="s">
        <v>20</v>
      </c>
      <c r="N75" s="8"/>
    </row>
    <row r="76" spans="1:14" s="6" customFormat="1" ht="38.25">
      <c r="A76" s="8">
        <v>63</v>
      </c>
      <c r="B76" s="59" t="s">
        <v>1794</v>
      </c>
      <c r="C76" s="19" t="s">
        <v>84</v>
      </c>
      <c r="D76" s="435" t="s">
        <v>138</v>
      </c>
      <c r="E76" s="8"/>
      <c r="F76" s="18">
        <v>0.45</v>
      </c>
      <c r="G76" s="10">
        <v>221980</v>
      </c>
      <c r="H76" s="10">
        <v>29597.28</v>
      </c>
      <c r="I76" s="11">
        <f t="shared" si="3"/>
        <v>192382.72</v>
      </c>
      <c r="J76" s="12"/>
      <c r="K76" s="13" t="s">
        <v>18</v>
      </c>
      <c r="L76" s="452"/>
      <c r="M76" s="432" t="s">
        <v>20</v>
      </c>
      <c r="N76" s="8"/>
    </row>
    <row r="77" spans="1:14" s="6" customFormat="1" ht="38.25">
      <c r="A77" s="8">
        <v>64</v>
      </c>
      <c r="B77" s="213" t="s">
        <v>1795</v>
      </c>
      <c r="C77" s="19" t="s">
        <v>2959</v>
      </c>
      <c r="D77" s="435" t="s">
        <v>139</v>
      </c>
      <c r="E77" s="8" t="s">
        <v>2492</v>
      </c>
      <c r="F77" s="18">
        <v>5.1</v>
      </c>
      <c r="G77" s="10">
        <v>6205805</v>
      </c>
      <c r="H77" s="10">
        <v>1077670.62</v>
      </c>
      <c r="I77" s="11">
        <f t="shared" si="3"/>
        <v>5128134.38</v>
      </c>
      <c r="J77" s="12"/>
      <c r="K77" s="13" t="s">
        <v>18</v>
      </c>
      <c r="L77" s="452"/>
      <c r="M77" s="432" t="s">
        <v>20</v>
      </c>
      <c r="N77" s="8"/>
    </row>
    <row r="78" spans="1:14" s="6" customFormat="1" ht="38.25">
      <c r="A78" s="8">
        <v>65</v>
      </c>
      <c r="B78" s="59" t="s">
        <v>1796</v>
      </c>
      <c r="C78" s="19" t="s">
        <v>140</v>
      </c>
      <c r="D78" s="435" t="s">
        <v>141</v>
      </c>
      <c r="E78" s="8"/>
      <c r="F78" s="18">
        <v>1.1</v>
      </c>
      <c r="G78" s="10">
        <v>621972</v>
      </c>
      <c r="H78" s="10">
        <v>82929.6</v>
      </c>
      <c r="I78" s="11">
        <f t="shared" si="3"/>
        <v>539042.4</v>
      </c>
      <c r="J78" s="12"/>
      <c r="K78" s="13" t="s">
        <v>18</v>
      </c>
      <c r="L78" s="452"/>
      <c r="M78" s="432" t="s">
        <v>20</v>
      </c>
      <c r="N78" s="8"/>
    </row>
    <row r="79" spans="1:14" s="6" customFormat="1" ht="38.25">
      <c r="A79" s="8">
        <v>66</v>
      </c>
      <c r="B79" s="59" t="s">
        <v>1797</v>
      </c>
      <c r="C79" s="19" t="s">
        <v>142</v>
      </c>
      <c r="D79" s="435" t="s">
        <v>141</v>
      </c>
      <c r="E79" s="8"/>
      <c r="F79" s="18">
        <v>0.45</v>
      </c>
      <c r="G79" s="10">
        <v>221980</v>
      </c>
      <c r="H79" s="10">
        <v>29597.28</v>
      </c>
      <c r="I79" s="11">
        <f aca="true" t="shared" si="4" ref="I79:I115">G79-H79</f>
        <v>192382.72</v>
      </c>
      <c r="J79" s="12"/>
      <c r="K79" s="13" t="s">
        <v>18</v>
      </c>
      <c r="L79" s="452"/>
      <c r="M79" s="432" t="s">
        <v>20</v>
      </c>
      <c r="N79" s="8"/>
    </row>
    <row r="80" spans="1:14" s="6" customFormat="1" ht="38.25">
      <c r="A80" s="8">
        <v>67</v>
      </c>
      <c r="B80" s="59" t="s">
        <v>1798</v>
      </c>
      <c r="C80" s="19" t="s">
        <v>143</v>
      </c>
      <c r="D80" s="435" t="s">
        <v>144</v>
      </c>
      <c r="E80" s="8"/>
      <c r="F80" s="18">
        <v>0.7</v>
      </c>
      <c r="G80" s="10">
        <v>345302</v>
      </c>
      <c r="H80" s="10">
        <v>46040.16</v>
      </c>
      <c r="I80" s="11">
        <f t="shared" si="4"/>
        <v>299261.83999999997</v>
      </c>
      <c r="J80" s="12"/>
      <c r="K80" s="13" t="s">
        <v>18</v>
      </c>
      <c r="L80" s="452"/>
      <c r="M80" s="432" t="s">
        <v>20</v>
      </c>
      <c r="N80" s="8"/>
    </row>
    <row r="81" spans="1:14" s="6" customFormat="1" ht="38.25">
      <c r="A81" s="8">
        <v>68</v>
      </c>
      <c r="B81" s="59" t="s">
        <v>1799</v>
      </c>
      <c r="C81" s="19" t="s">
        <v>70</v>
      </c>
      <c r="D81" s="435" t="s">
        <v>145</v>
      </c>
      <c r="E81" s="8"/>
      <c r="F81" s="18">
        <v>0.7</v>
      </c>
      <c r="G81" s="10">
        <v>345302</v>
      </c>
      <c r="H81" s="10">
        <v>46040.16</v>
      </c>
      <c r="I81" s="11">
        <f t="shared" si="4"/>
        <v>299261.83999999997</v>
      </c>
      <c r="J81" s="12"/>
      <c r="K81" s="13" t="s">
        <v>18</v>
      </c>
      <c r="L81" s="452"/>
      <c r="M81" s="432" t="s">
        <v>20</v>
      </c>
      <c r="N81" s="8"/>
    </row>
    <row r="82" spans="1:14" s="6" customFormat="1" ht="38.25">
      <c r="A82" s="8">
        <v>69</v>
      </c>
      <c r="B82" s="59" t="s">
        <v>1800</v>
      </c>
      <c r="C82" s="19" t="s">
        <v>3061</v>
      </c>
      <c r="D82" s="435" t="s">
        <v>146</v>
      </c>
      <c r="E82" s="8" t="s">
        <v>2501</v>
      </c>
      <c r="F82" s="18">
        <v>1.9</v>
      </c>
      <c r="G82" s="10">
        <v>3516558.8</v>
      </c>
      <c r="H82" s="10">
        <v>309079.2</v>
      </c>
      <c r="I82" s="11">
        <f t="shared" si="4"/>
        <v>3207479.5999999996</v>
      </c>
      <c r="J82" s="12"/>
      <c r="K82" s="13" t="s">
        <v>18</v>
      </c>
      <c r="L82" s="452"/>
      <c r="M82" s="432" t="s">
        <v>20</v>
      </c>
      <c r="N82" s="8"/>
    </row>
    <row r="83" spans="1:14" s="6" customFormat="1" ht="38.25">
      <c r="A83" s="8">
        <v>70</v>
      </c>
      <c r="B83" s="213" t="s">
        <v>1801</v>
      </c>
      <c r="C83" s="19" t="s">
        <v>147</v>
      </c>
      <c r="D83" s="435" t="s">
        <v>148</v>
      </c>
      <c r="E83" s="8" t="s">
        <v>2962</v>
      </c>
      <c r="F83" s="18">
        <v>1.8</v>
      </c>
      <c r="G83" s="10">
        <v>3277147</v>
      </c>
      <c r="H83" s="10">
        <v>687938.43</v>
      </c>
      <c r="I83" s="11">
        <f>G83-H83</f>
        <v>2589208.57</v>
      </c>
      <c r="J83" s="12">
        <v>1974821.41</v>
      </c>
      <c r="K83" s="13" t="s">
        <v>149</v>
      </c>
      <c r="L83" s="452"/>
      <c r="M83" s="432" t="s">
        <v>20</v>
      </c>
      <c r="N83" s="8"/>
    </row>
    <row r="84" spans="1:14" s="6" customFormat="1" ht="38.25">
      <c r="A84" s="8">
        <v>71</v>
      </c>
      <c r="B84" s="213" t="s">
        <v>1802</v>
      </c>
      <c r="C84" s="19" t="s">
        <v>2958</v>
      </c>
      <c r="D84" s="435" t="s">
        <v>150</v>
      </c>
      <c r="E84" s="8" t="s">
        <v>2500</v>
      </c>
      <c r="F84" s="18">
        <v>1.6</v>
      </c>
      <c r="G84" s="10">
        <v>6170052</v>
      </c>
      <c r="H84" s="10">
        <v>1182164.96</v>
      </c>
      <c r="I84" s="11">
        <f t="shared" si="4"/>
        <v>4987887.04</v>
      </c>
      <c r="J84" s="12"/>
      <c r="K84" s="13" t="s">
        <v>18</v>
      </c>
      <c r="L84" s="452"/>
      <c r="M84" s="432" t="s">
        <v>20</v>
      </c>
      <c r="N84" s="8"/>
    </row>
    <row r="85" spans="1:14" s="6" customFormat="1" ht="38.25">
      <c r="A85" s="8">
        <v>72</v>
      </c>
      <c r="B85" s="214" t="s">
        <v>1803</v>
      </c>
      <c r="C85" s="19" t="s">
        <v>151</v>
      </c>
      <c r="D85" s="21" t="s">
        <v>152</v>
      </c>
      <c r="E85" s="8" t="s">
        <v>2557</v>
      </c>
      <c r="F85" s="18">
        <v>1.7</v>
      </c>
      <c r="G85" s="22">
        <v>6259037</v>
      </c>
      <c r="H85" s="22">
        <v>1328723.21</v>
      </c>
      <c r="I85" s="11">
        <f t="shared" si="4"/>
        <v>4930313.79</v>
      </c>
      <c r="J85" s="12"/>
      <c r="K85" s="13" t="s">
        <v>18</v>
      </c>
      <c r="L85" s="452"/>
      <c r="M85" s="432" t="s">
        <v>20</v>
      </c>
      <c r="N85" s="8"/>
    </row>
    <row r="86" spans="1:14" s="6" customFormat="1" ht="38.25">
      <c r="A86" s="8">
        <v>73</v>
      </c>
      <c r="B86" s="59" t="s">
        <v>1804</v>
      </c>
      <c r="C86" s="19" t="s">
        <v>153</v>
      </c>
      <c r="D86" s="435" t="s">
        <v>154</v>
      </c>
      <c r="E86" s="8"/>
      <c r="F86" s="18">
        <v>1.1</v>
      </c>
      <c r="G86" s="10">
        <v>979069</v>
      </c>
      <c r="H86" s="10">
        <v>130542.72</v>
      </c>
      <c r="I86" s="11">
        <f t="shared" si="4"/>
        <v>848526.28</v>
      </c>
      <c r="J86" s="12"/>
      <c r="K86" s="13" t="s">
        <v>18</v>
      </c>
      <c r="L86" s="452"/>
      <c r="M86" s="432" t="s">
        <v>20</v>
      </c>
      <c r="N86" s="8"/>
    </row>
    <row r="87" spans="1:14" s="6" customFormat="1" ht="38.25">
      <c r="A87" s="8">
        <v>74</v>
      </c>
      <c r="B87" s="59" t="s">
        <v>1805</v>
      </c>
      <c r="C87" s="19" t="s">
        <v>155</v>
      </c>
      <c r="D87" s="435" t="s">
        <v>156</v>
      </c>
      <c r="E87" s="8"/>
      <c r="F87" s="18">
        <v>0.4</v>
      </c>
      <c r="G87" s="10">
        <v>197315</v>
      </c>
      <c r="H87" s="10">
        <v>26308.8</v>
      </c>
      <c r="I87" s="11">
        <f t="shared" si="4"/>
        <v>171006.2</v>
      </c>
      <c r="J87" s="12"/>
      <c r="K87" s="13" t="s">
        <v>18</v>
      </c>
      <c r="L87" s="452"/>
      <c r="M87" s="432" t="s">
        <v>20</v>
      </c>
      <c r="N87" s="8"/>
    </row>
    <row r="88" spans="1:14" s="6" customFormat="1" ht="38.25">
      <c r="A88" s="8">
        <v>75</v>
      </c>
      <c r="B88" s="59" t="s">
        <v>1806</v>
      </c>
      <c r="C88" s="19" t="s">
        <v>157</v>
      </c>
      <c r="D88" s="435" t="s">
        <v>158</v>
      </c>
      <c r="E88" s="8"/>
      <c r="F88" s="18">
        <v>2.1</v>
      </c>
      <c r="G88" s="10">
        <v>1690046</v>
      </c>
      <c r="H88" s="10">
        <v>225339.36</v>
      </c>
      <c r="I88" s="11">
        <f t="shared" si="4"/>
        <v>1464706.6400000001</v>
      </c>
      <c r="J88" s="12"/>
      <c r="K88" s="13" t="s">
        <v>18</v>
      </c>
      <c r="L88" s="452"/>
      <c r="M88" s="432" t="s">
        <v>20</v>
      </c>
      <c r="N88" s="8"/>
    </row>
    <row r="89" spans="1:14" s="6" customFormat="1" ht="38.25">
      <c r="A89" s="8">
        <v>76</v>
      </c>
      <c r="B89" s="59" t="s">
        <v>1807</v>
      </c>
      <c r="C89" s="19" t="s">
        <v>3060</v>
      </c>
      <c r="D89" s="435" t="s">
        <v>159</v>
      </c>
      <c r="E89" s="8"/>
      <c r="F89" s="18">
        <v>1.5</v>
      </c>
      <c r="G89" s="10">
        <v>2533030.59</v>
      </c>
      <c r="H89" s="10">
        <v>178012.8</v>
      </c>
      <c r="I89" s="11">
        <f t="shared" si="4"/>
        <v>2355017.79</v>
      </c>
      <c r="J89" s="12"/>
      <c r="K89" s="13" t="s">
        <v>18</v>
      </c>
      <c r="L89" s="452"/>
      <c r="M89" s="432" t="s">
        <v>20</v>
      </c>
      <c r="N89" s="8"/>
    </row>
    <row r="90" spans="1:14" s="6" customFormat="1" ht="38.25">
      <c r="A90" s="8">
        <v>77</v>
      </c>
      <c r="B90" s="59" t="s">
        <v>1808</v>
      </c>
      <c r="C90" s="19" t="s">
        <v>160</v>
      </c>
      <c r="D90" s="435" t="s">
        <v>161</v>
      </c>
      <c r="E90" s="8"/>
      <c r="F90" s="18">
        <v>0.5</v>
      </c>
      <c r="G90" s="10">
        <v>445031</v>
      </c>
      <c r="H90" s="10">
        <v>59337.6</v>
      </c>
      <c r="I90" s="11">
        <f t="shared" si="4"/>
        <v>385693.4</v>
      </c>
      <c r="J90" s="12"/>
      <c r="K90" s="13" t="s">
        <v>18</v>
      </c>
      <c r="L90" s="452"/>
      <c r="M90" s="432" t="s">
        <v>20</v>
      </c>
      <c r="N90" s="8"/>
    </row>
    <row r="91" spans="1:14" s="6" customFormat="1" ht="38.25">
      <c r="A91" s="8">
        <v>78</v>
      </c>
      <c r="B91" s="213" t="s">
        <v>1809</v>
      </c>
      <c r="C91" s="19" t="s">
        <v>162</v>
      </c>
      <c r="D91" s="435" t="s">
        <v>163</v>
      </c>
      <c r="E91" s="8" t="s">
        <v>2513</v>
      </c>
      <c r="F91" s="18">
        <v>1.1</v>
      </c>
      <c r="G91" s="10">
        <v>3412264</v>
      </c>
      <c r="H91" s="10">
        <v>801137.36</v>
      </c>
      <c r="I91" s="11">
        <f t="shared" si="4"/>
        <v>2611126.64</v>
      </c>
      <c r="J91" s="12"/>
      <c r="K91" s="13" t="s">
        <v>18</v>
      </c>
      <c r="L91" s="452"/>
      <c r="M91" s="432" t="s">
        <v>20</v>
      </c>
      <c r="N91" s="8"/>
    </row>
    <row r="92" spans="1:14" s="6" customFormat="1" ht="38.25">
      <c r="A92" s="8">
        <v>79</v>
      </c>
      <c r="B92" s="59" t="s">
        <v>1810</v>
      </c>
      <c r="C92" s="19" t="s">
        <v>164</v>
      </c>
      <c r="D92" s="435" t="s">
        <v>165</v>
      </c>
      <c r="E92" s="8"/>
      <c r="F92" s="18">
        <v>0.8</v>
      </c>
      <c r="G92" s="10">
        <v>394630</v>
      </c>
      <c r="H92" s="10">
        <v>52617.12</v>
      </c>
      <c r="I92" s="11">
        <f t="shared" si="4"/>
        <v>342012.88</v>
      </c>
      <c r="J92" s="12"/>
      <c r="K92" s="13" t="s">
        <v>18</v>
      </c>
      <c r="L92" s="452"/>
      <c r="M92" s="432" t="s">
        <v>20</v>
      </c>
      <c r="N92" s="8"/>
    </row>
    <row r="93" spans="1:14" s="6" customFormat="1" ht="38.25">
      <c r="A93" s="8">
        <v>80</v>
      </c>
      <c r="B93" s="213" t="s">
        <v>1811</v>
      </c>
      <c r="C93" s="19" t="s">
        <v>166</v>
      </c>
      <c r="D93" s="435" t="s">
        <v>167</v>
      </c>
      <c r="E93" s="8" t="s">
        <v>2514</v>
      </c>
      <c r="F93" s="18">
        <v>3</v>
      </c>
      <c r="G93" s="10">
        <v>11045359</v>
      </c>
      <c r="H93" s="10">
        <v>2236403.24</v>
      </c>
      <c r="I93" s="11">
        <f t="shared" si="4"/>
        <v>8808955.76</v>
      </c>
      <c r="J93" s="12"/>
      <c r="K93" s="13" t="s">
        <v>18</v>
      </c>
      <c r="L93" s="452"/>
      <c r="M93" s="432" t="s">
        <v>20</v>
      </c>
      <c r="N93" s="8"/>
    </row>
    <row r="94" spans="1:14" s="6" customFormat="1" ht="38.25">
      <c r="A94" s="8">
        <v>81</v>
      </c>
      <c r="B94" s="213" t="s">
        <v>1812</v>
      </c>
      <c r="C94" s="20" t="s">
        <v>168</v>
      </c>
      <c r="D94" s="435" t="s">
        <v>169</v>
      </c>
      <c r="E94" s="8" t="s">
        <v>2512</v>
      </c>
      <c r="F94" s="18">
        <v>2.1</v>
      </c>
      <c r="G94" s="10">
        <v>5768545</v>
      </c>
      <c r="H94" s="10">
        <v>1220134.03</v>
      </c>
      <c r="I94" s="10">
        <f t="shared" si="4"/>
        <v>4548410.97</v>
      </c>
      <c r="J94" s="12"/>
      <c r="K94" s="13" t="s">
        <v>18</v>
      </c>
      <c r="L94" s="452"/>
      <c r="M94" s="432" t="s">
        <v>20</v>
      </c>
      <c r="N94" s="8"/>
    </row>
    <row r="95" spans="1:14" s="6" customFormat="1" ht="38.25">
      <c r="A95" s="8">
        <v>82</v>
      </c>
      <c r="B95" s="59" t="s">
        <v>1813</v>
      </c>
      <c r="C95" s="19" t="s">
        <v>68</v>
      </c>
      <c r="D95" s="435" t="s">
        <v>170</v>
      </c>
      <c r="E95" s="8"/>
      <c r="F95" s="18">
        <v>0.7</v>
      </c>
      <c r="G95" s="10">
        <v>623044</v>
      </c>
      <c r="H95" s="10">
        <v>83072.64</v>
      </c>
      <c r="I95" s="11">
        <f t="shared" si="4"/>
        <v>539971.36</v>
      </c>
      <c r="J95" s="12"/>
      <c r="K95" s="13" t="s">
        <v>18</v>
      </c>
      <c r="L95" s="452"/>
      <c r="M95" s="432" t="s">
        <v>20</v>
      </c>
      <c r="N95" s="8"/>
    </row>
    <row r="96" spans="1:14" s="6" customFormat="1" ht="38.25">
      <c r="A96" s="8">
        <v>83</v>
      </c>
      <c r="B96" s="59" t="s">
        <v>1814</v>
      </c>
      <c r="C96" s="19" t="s">
        <v>98</v>
      </c>
      <c r="D96" s="435" t="s">
        <v>171</v>
      </c>
      <c r="E96" s="8"/>
      <c r="F96" s="18">
        <v>0.6</v>
      </c>
      <c r="G96" s="10">
        <v>534038</v>
      </c>
      <c r="H96" s="10">
        <v>71205.12</v>
      </c>
      <c r="I96" s="11">
        <f t="shared" si="4"/>
        <v>462832.88</v>
      </c>
      <c r="J96" s="12"/>
      <c r="K96" s="13" t="s">
        <v>18</v>
      </c>
      <c r="L96" s="452"/>
      <c r="M96" s="432" t="s">
        <v>20</v>
      </c>
      <c r="N96" s="8"/>
    </row>
    <row r="97" spans="1:14" s="6" customFormat="1" ht="38.25">
      <c r="A97" s="8">
        <v>84</v>
      </c>
      <c r="B97" s="59" t="s">
        <v>1815</v>
      </c>
      <c r="C97" s="19" t="s">
        <v>172</v>
      </c>
      <c r="D97" s="435" t="s">
        <v>173</v>
      </c>
      <c r="E97" s="8"/>
      <c r="F97" s="18">
        <v>0.5</v>
      </c>
      <c r="G97" s="10">
        <v>246643</v>
      </c>
      <c r="H97" s="10">
        <v>32885.76</v>
      </c>
      <c r="I97" s="11">
        <f t="shared" si="4"/>
        <v>213757.24</v>
      </c>
      <c r="J97" s="12"/>
      <c r="K97" s="13" t="s">
        <v>18</v>
      </c>
      <c r="L97" s="452"/>
      <c r="M97" s="432" t="s">
        <v>20</v>
      </c>
      <c r="N97" s="8"/>
    </row>
    <row r="98" spans="1:14" s="6" customFormat="1" ht="38.25">
      <c r="A98" s="8">
        <v>85</v>
      </c>
      <c r="B98" s="213" t="s">
        <v>1816</v>
      </c>
      <c r="C98" s="19" t="s">
        <v>174</v>
      </c>
      <c r="D98" s="435" t="s">
        <v>175</v>
      </c>
      <c r="E98" s="8" t="s">
        <v>2540</v>
      </c>
      <c r="F98" s="18">
        <v>4.95</v>
      </c>
      <c r="G98" s="10">
        <v>3715029</v>
      </c>
      <c r="H98" s="10">
        <v>726359.53</v>
      </c>
      <c r="I98" s="11">
        <f t="shared" si="4"/>
        <v>2988669.4699999997</v>
      </c>
      <c r="J98" s="12"/>
      <c r="K98" s="13" t="s">
        <v>18</v>
      </c>
      <c r="L98" s="452"/>
      <c r="M98" s="432" t="s">
        <v>20</v>
      </c>
      <c r="N98" s="8"/>
    </row>
    <row r="99" spans="1:14" s="6" customFormat="1" ht="38.25">
      <c r="A99" s="8">
        <v>86</v>
      </c>
      <c r="B99" s="59" t="s">
        <v>1817</v>
      </c>
      <c r="C99" s="19" t="s">
        <v>176</v>
      </c>
      <c r="D99" s="435" t="s">
        <v>177</v>
      </c>
      <c r="E99" s="8"/>
      <c r="F99" s="18">
        <v>0.25</v>
      </c>
      <c r="G99" s="10">
        <v>123322</v>
      </c>
      <c r="H99" s="10">
        <v>16442.88</v>
      </c>
      <c r="I99" s="11">
        <f t="shared" si="4"/>
        <v>106879.12</v>
      </c>
      <c r="J99" s="12"/>
      <c r="K99" s="13" t="s">
        <v>18</v>
      </c>
      <c r="L99" s="452"/>
      <c r="M99" s="432" t="s">
        <v>20</v>
      </c>
      <c r="N99" s="8"/>
    </row>
    <row r="100" spans="1:14" s="6" customFormat="1" ht="38.25">
      <c r="A100" s="8">
        <v>87</v>
      </c>
      <c r="B100" s="59" t="s">
        <v>1818</v>
      </c>
      <c r="C100" s="19" t="s">
        <v>98</v>
      </c>
      <c r="D100" s="435" t="s">
        <v>178</v>
      </c>
      <c r="E100" s="8"/>
      <c r="F100" s="18">
        <v>0.6</v>
      </c>
      <c r="G100" s="10">
        <v>534038</v>
      </c>
      <c r="H100" s="10">
        <v>71205.12</v>
      </c>
      <c r="I100" s="11">
        <f t="shared" si="4"/>
        <v>462832.88</v>
      </c>
      <c r="J100" s="12"/>
      <c r="K100" s="13" t="s">
        <v>18</v>
      </c>
      <c r="L100" s="452"/>
      <c r="M100" s="432" t="s">
        <v>20</v>
      </c>
      <c r="N100" s="8"/>
    </row>
    <row r="101" spans="1:14" s="6" customFormat="1" ht="38.25">
      <c r="A101" s="8">
        <v>88</v>
      </c>
      <c r="B101" s="213" t="s">
        <v>1819</v>
      </c>
      <c r="C101" s="19" t="s">
        <v>179</v>
      </c>
      <c r="D101" s="435" t="s">
        <v>180</v>
      </c>
      <c r="E101" s="8" t="s">
        <v>2542</v>
      </c>
      <c r="F101" s="18">
        <v>1.308</v>
      </c>
      <c r="G101" s="10">
        <v>1784237</v>
      </c>
      <c r="H101" s="10">
        <v>376509.32</v>
      </c>
      <c r="I101" s="11">
        <f t="shared" si="4"/>
        <v>1407727.68</v>
      </c>
      <c r="J101" s="12"/>
      <c r="K101" s="13" t="s">
        <v>18</v>
      </c>
      <c r="L101" s="452"/>
      <c r="M101" s="432" t="s">
        <v>20</v>
      </c>
      <c r="N101" s="8"/>
    </row>
    <row r="102" spans="1:14" s="6" customFormat="1" ht="38.25">
      <c r="A102" s="8">
        <v>89</v>
      </c>
      <c r="B102" s="59" t="s">
        <v>1820</v>
      </c>
      <c r="C102" s="19" t="s">
        <v>136</v>
      </c>
      <c r="D102" s="435" t="s">
        <v>181</v>
      </c>
      <c r="E102" s="8"/>
      <c r="F102" s="18">
        <v>0.3</v>
      </c>
      <c r="G102" s="10">
        <v>147986</v>
      </c>
      <c r="H102" s="10">
        <v>19731.36</v>
      </c>
      <c r="I102" s="11">
        <f t="shared" si="4"/>
        <v>128254.64</v>
      </c>
      <c r="J102" s="12"/>
      <c r="K102" s="13" t="s">
        <v>18</v>
      </c>
      <c r="L102" s="452"/>
      <c r="M102" s="432" t="s">
        <v>20</v>
      </c>
      <c r="N102" s="8"/>
    </row>
    <row r="103" spans="1:14" s="6" customFormat="1" ht="38.25">
      <c r="A103" s="8">
        <v>90</v>
      </c>
      <c r="B103" s="59" t="s">
        <v>1821</v>
      </c>
      <c r="C103" s="19" t="s">
        <v>2585</v>
      </c>
      <c r="D103" s="435" t="s">
        <v>182</v>
      </c>
      <c r="E103" s="8"/>
      <c r="F103" s="18">
        <v>0.6</v>
      </c>
      <c r="G103" s="10">
        <v>954654</v>
      </c>
      <c r="H103" s="10">
        <v>102408.12</v>
      </c>
      <c r="I103" s="11">
        <f t="shared" si="4"/>
        <v>852245.88</v>
      </c>
      <c r="J103" s="12"/>
      <c r="K103" s="13" t="s">
        <v>18</v>
      </c>
      <c r="L103" s="452"/>
      <c r="M103" s="432" t="s">
        <v>20</v>
      </c>
      <c r="N103" s="8"/>
    </row>
    <row r="104" spans="1:14" s="6" customFormat="1" ht="38.25">
      <c r="A104" s="8">
        <v>91</v>
      </c>
      <c r="B104" s="59" t="s">
        <v>1822</v>
      </c>
      <c r="C104" s="19" t="s">
        <v>84</v>
      </c>
      <c r="D104" s="435" t="s">
        <v>183</v>
      </c>
      <c r="E104" s="8"/>
      <c r="F104" s="18">
        <v>0.45</v>
      </c>
      <c r="G104" s="10">
        <v>221980</v>
      </c>
      <c r="H104" s="10">
        <v>29597.28</v>
      </c>
      <c r="I104" s="11">
        <f t="shared" si="4"/>
        <v>192382.72</v>
      </c>
      <c r="J104" s="12"/>
      <c r="K104" s="13" t="s">
        <v>18</v>
      </c>
      <c r="L104" s="452"/>
      <c r="M104" s="432" t="s">
        <v>20</v>
      </c>
      <c r="N104" s="8"/>
    </row>
    <row r="105" spans="1:14" s="6" customFormat="1" ht="38.25">
      <c r="A105" s="8">
        <v>92</v>
      </c>
      <c r="B105" s="59" t="s">
        <v>1823</v>
      </c>
      <c r="C105" s="19" t="s">
        <v>70</v>
      </c>
      <c r="D105" s="435" t="s">
        <v>184</v>
      </c>
      <c r="E105" s="8"/>
      <c r="F105" s="18">
        <v>0.7</v>
      </c>
      <c r="G105" s="10">
        <v>345301</v>
      </c>
      <c r="H105" s="10">
        <v>46040.16</v>
      </c>
      <c r="I105" s="11">
        <f t="shared" si="4"/>
        <v>299260.83999999997</v>
      </c>
      <c r="J105" s="12"/>
      <c r="K105" s="13" t="s">
        <v>18</v>
      </c>
      <c r="L105" s="452"/>
      <c r="M105" s="432" t="s">
        <v>20</v>
      </c>
      <c r="N105" s="8"/>
    </row>
    <row r="106" spans="1:14" s="6" customFormat="1" ht="38.25">
      <c r="A106" s="8">
        <v>93</v>
      </c>
      <c r="B106" s="59" t="s">
        <v>1824</v>
      </c>
      <c r="C106" s="19" t="s">
        <v>185</v>
      </c>
      <c r="D106" s="435" t="s">
        <v>186</v>
      </c>
      <c r="E106" s="8"/>
      <c r="F106" s="18">
        <v>0.1</v>
      </c>
      <c r="G106" s="10">
        <v>49329</v>
      </c>
      <c r="H106" s="10">
        <v>49329</v>
      </c>
      <c r="I106" s="11">
        <v>0</v>
      </c>
      <c r="J106" s="12"/>
      <c r="K106" s="13" t="s">
        <v>18</v>
      </c>
      <c r="L106" s="452"/>
      <c r="M106" s="432" t="s">
        <v>20</v>
      </c>
      <c r="N106" s="8"/>
    </row>
    <row r="107" spans="1:14" s="6" customFormat="1" ht="38.25">
      <c r="A107" s="8">
        <v>94</v>
      </c>
      <c r="B107" s="59" t="s">
        <v>1825</v>
      </c>
      <c r="C107" s="19" t="s">
        <v>187</v>
      </c>
      <c r="D107" s="435" t="s">
        <v>188</v>
      </c>
      <c r="E107" s="8"/>
      <c r="F107" s="18">
        <v>0.75</v>
      </c>
      <c r="G107" s="10">
        <v>369966</v>
      </c>
      <c r="H107" s="10">
        <v>49328.64</v>
      </c>
      <c r="I107" s="11">
        <f t="shared" si="4"/>
        <v>320637.36</v>
      </c>
      <c r="J107" s="12"/>
      <c r="K107" s="13" t="s">
        <v>18</v>
      </c>
      <c r="L107" s="452"/>
      <c r="M107" s="432" t="s">
        <v>20</v>
      </c>
      <c r="N107" s="8"/>
    </row>
    <row r="108" spans="1:14" s="6" customFormat="1" ht="38.25">
      <c r="A108" s="8">
        <v>95</v>
      </c>
      <c r="B108" s="59" t="s">
        <v>1826</v>
      </c>
      <c r="C108" s="19" t="s">
        <v>189</v>
      </c>
      <c r="D108" s="435" t="s">
        <v>190</v>
      </c>
      <c r="E108" s="8"/>
      <c r="F108" s="18">
        <v>0.85</v>
      </c>
      <c r="G108" s="10">
        <v>617681</v>
      </c>
      <c r="H108" s="10">
        <v>82357.44</v>
      </c>
      <c r="I108" s="11">
        <f t="shared" si="4"/>
        <v>535323.56</v>
      </c>
      <c r="J108" s="12"/>
      <c r="K108" s="13" t="s">
        <v>18</v>
      </c>
      <c r="L108" s="452"/>
      <c r="M108" s="432" t="s">
        <v>20</v>
      </c>
      <c r="N108" s="8"/>
    </row>
    <row r="109" spans="1:14" s="6" customFormat="1" ht="38.25">
      <c r="A109" s="8">
        <v>96</v>
      </c>
      <c r="B109" s="213" t="s">
        <v>1827</v>
      </c>
      <c r="C109" s="19" t="s">
        <v>191</v>
      </c>
      <c r="D109" s="435" t="s">
        <v>192</v>
      </c>
      <c r="E109" s="8" t="s">
        <v>2543</v>
      </c>
      <c r="F109" s="18">
        <v>0.4</v>
      </c>
      <c r="G109" s="10">
        <v>1472715</v>
      </c>
      <c r="H109" s="10">
        <v>312640.76</v>
      </c>
      <c r="I109" s="11">
        <f t="shared" si="4"/>
        <v>1160074.24</v>
      </c>
      <c r="J109" s="12"/>
      <c r="K109" s="13" t="s">
        <v>18</v>
      </c>
      <c r="L109" s="452"/>
      <c r="M109" s="432" t="s">
        <v>20</v>
      </c>
      <c r="N109" s="8"/>
    </row>
    <row r="110" spans="1:14" s="6" customFormat="1" ht="38.25">
      <c r="A110" s="8">
        <v>97</v>
      </c>
      <c r="B110" s="59" t="s">
        <v>1828</v>
      </c>
      <c r="C110" s="19" t="s">
        <v>193</v>
      </c>
      <c r="D110" s="435" t="s">
        <v>194</v>
      </c>
      <c r="E110" s="8"/>
      <c r="F110" s="18">
        <v>1.3</v>
      </c>
      <c r="G110" s="10">
        <v>1157082</v>
      </c>
      <c r="H110" s="10">
        <v>154277.76</v>
      </c>
      <c r="I110" s="11">
        <f t="shared" si="4"/>
        <v>1002804.24</v>
      </c>
      <c r="J110" s="12"/>
      <c r="K110" s="13" t="s">
        <v>18</v>
      </c>
      <c r="L110" s="452"/>
      <c r="M110" s="432" t="s">
        <v>20</v>
      </c>
      <c r="N110" s="8"/>
    </row>
    <row r="111" spans="1:14" s="6" customFormat="1" ht="38.25">
      <c r="A111" s="8">
        <v>98</v>
      </c>
      <c r="B111" s="213" t="s">
        <v>1829</v>
      </c>
      <c r="C111" s="19" t="s">
        <v>195</v>
      </c>
      <c r="D111" s="435" t="s">
        <v>196</v>
      </c>
      <c r="E111" s="8"/>
      <c r="F111" s="18">
        <v>1</v>
      </c>
      <c r="G111" s="10">
        <v>3681786</v>
      </c>
      <c r="H111" s="10">
        <v>781601.62</v>
      </c>
      <c r="I111" s="11">
        <f t="shared" si="4"/>
        <v>2900184.38</v>
      </c>
      <c r="J111" s="12"/>
      <c r="K111" s="13" t="s">
        <v>18</v>
      </c>
      <c r="L111" s="452"/>
      <c r="M111" s="432" t="s">
        <v>20</v>
      </c>
      <c r="N111" s="8"/>
    </row>
    <row r="112" spans="1:14" s="6" customFormat="1" ht="38.25">
      <c r="A112" s="8">
        <v>99</v>
      </c>
      <c r="B112" s="213" t="s">
        <v>1830</v>
      </c>
      <c r="C112" s="19" t="s">
        <v>197</v>
      </c>
      <c r="D112" s="435" t="s">
        <v>198</v>
      </c>
      <c r="E112" s="8"/>
      <c r="F112" s="18">
        <v>0.1</v>
      </c>
      <c r="G112" s="10">
        <v>890063</v>
      </c>
      <c r="H112" s="10">
        <v>118675.2</v>
      </c>
      <c r="I112" s="11">
        <f t="shared" si="4"/>
        <v>771387.8</v>
      </c>
      <c r="J112" s="12"/>
      <c r="K112" s="13" t="s">
        <v>18</v>
      </c>
      <c r="L112" s="452"/>
      <c r="M112" s="432" t="s">
        <v>20</v>
      </c>
      <c r="N112" s="8"/>
    </row>
    <row r="113" spans="1:14" s="6" customFormat="1" ht="38.25">
      <c r="A113" s="8">
        <v>100</v>
      </c>
      <c r="B113" s="213" t="s">
        <v>1831</v>
      </c>
      <c r="C113" s="19" t="s">
        <v>199</v>
      </c>
      <c r="D113" s="435" t="s">
        <v>200</v>
      </c>
      <c r="E113" s="8"/>
      <c r="F113" s="18">
        <v>0.4</v>
      </c>
      <c r="G113" s="10">
        <v>197315</v>
      </c>
      <c r="H113" s="10">
        <v>26308.8</v>
      </c>
      <c r="I113" s="11">
        <f t="shared" si="4"/>
        <v>171006.2</v>
      </c>
      <c r="J113" s="12"/>
      <c r="K113" s="13" t="s">
        <v>18</v>
      </c>
      <c r="L113" s="452"/>
      <c r="M113" s="432" t="s">
        <v>20</v>
      </c>
      <c r="N113" s="8"/>
    </row>
    <row r="114" spans="1:14" s="6" customFormat="1" ht="38.25">
      <c r="A114" s="8">
        <v>101</v>
      </c>
      <c r="B114" s="213" t="s">
        <v>1832</v>
      </c>
      <c r="C114" s="19" t="s">
        <v>201</v>
      </c>
      <c r="D114" s="435" t="s">
        <v>202</v>
      </c>
      <c r="E114" s="8"/>
      <c r="F114" s="18">
        <v>0.07</v>
      </c>
      <c r="G114" s="10">
        <v>62304</v>
      </c>
      <c r="H114" s="10">
        <v>62304</v>
      </c>
      <c r="I114" s="11">
        <f t="shared" si="4"/>
        <v>0</v>
      </c>
      <c r="J114" s="12"/>
      <c r="K114" s="13" t="s">
        <v>18</v>
      </c>
      <c r="L114" s="452"/>
      <c r="M114" s="432" t="s">
        <v>20</v>
      </c>
      <c r="N114" s="8"/>
    </row>
    <row r="115" spans="1:14" s="6" customFormat="1" ht="38.25">
      <c r="A115" s="8">
        <v>102</v>
      </c>
      <c r="B115" s="213" t="s">
        <v>1833</v>
      </c>
      <c r="C115" s="19" t="s">
        <v>103</v>
      </c>
      <c r="D115" s="435" t="s">
        <v>203</v>
      </c>
      <c r="E115" s="8"/>
      <c r="F115" s="18">
        <v>0.3</v>
      </c>
      <c r="G115" s="10">
        <v>267018</v>
      </c>
      <c r="H115" s="10">
        <v>35602.56</v>
      </c>
      <c r="I115" s="11">
        <f t="shared" si="4"/>
        <v>231415.44</v>
      </c>
      <c r="J115" s="12"/>
      <c r="K115" s="13" t="s">
        <v>18</v>
      </c>
      <c r="L115" s="452"/>
      <c r="M115" s="432" t="s">
        <v>20</v>
      </c>
      <c r="N115" s="8"/>
    </row>
    <row r="116" spans="1:14" s="6" customFormat="1" ht="38.25">
      <c r="A116" s="8">
        <v>103</v>
      </c>
      <c r="B116" s="213" t="s">
        <v>1834</v>
      </c>
      <c r="C116" s="19" t="s">
        <v>204</v>
      </c>
      <c r="D116" s="435" t="s">
        <v>205</v>
      </c>
      <c r="E116" s="8"/>
      <c r="F116" s="18">
        <v>0.11</v>
      </c>
      <c r="G116" s="10">
        <v>97907</v>
      </c>
      <c r="H116" s="10">
        <v>97907</v>
      </c>
      <c r="I116" s="11">
        <v>0</v>
      </c>
      <c r="J116" s="12"/>
      <c r="K116" s="13" t="s">
        <v>18</v>
      </c>
      <c r="L116" s="452"/>
      <c r="M116" s="432" t="s">
        <v>20</v>
      </c>
      <c r="N116" s="8"/>
    </row>
    <row r="117" spans="1:14" s="6" customFormat="1" ht="38.25">
      <c r="A117" s="8">
        <v>104</v>
      </c>
      <c r="B117" s="213" t="s">
        <v>1835</v>
      </c>
      <c r="C117" s="19" t="s">
        <v>206</v>
      </c>
      <c r="D117" s="435" t="s">
        <v>207</v>
      </c>
      <c r="E117" s="8"/>
      <c r="F117" s="18">
        <v>0.25</v>
      </c>
      <c r="G117" s="10">
        <v>251887</v>
      </c>
      <c r="H117" s="10">
        <v>33585.12</v>
      </c>
      <c r="I117" s="11">
        <f aca="true" t="shared" si="5" ref="I117:I145">G117-H117</f>
        <v>218301.88</v>
      </c>
      <c r="J117" s="12"/>
      <c r="K117" s="13" t="s">
        <v>18</v>
      </c>
      <c r="L117" s="452"/>
      <c r="M117" s="432" t="s">
        <v>20</v>
      </c>
      <c r="N117" s="8"/>
    </row>
    <row r="118" spans="1:14" s="6" customFormat="1" ht="38.25">
      <c r="A118" s="8">
        <v>105</v>
      </c>
      <c r="B118" s="213" t="s">
        <v>1836</v>
      </c>
      <c r="C118" s="19" t="s">
        <v>208</v>
      </c>
      <c r="D118" s="435" t="s">
        <v>209</v>
      </c>
      <c r="E118" s="8"/>
      <c r="F118" s="18">
        <v>0.5</v>
      </c>
      <c r="G118" s="10">
        <v>534037</v>
      </c>
      <c r="H118" s="10">
        <v>71205.12</v>
      </c>
      <c r="I118" s="11">
        <f t="shared" si="5"/>
        <v>462831.88</v>
      </c>
      <c r="J118" s="12"/>
      <c r="K118" s="13" t="s">
        <v>18</v>
      </c>
      <c r="L118" s="452"/>
      <c r="M118" s="432" t="s">
        <v>20</v>
      </c>
      <c r="N118" s="8"/>
    </row>
    <row r="119" spans="1:14" s="6" customFormat="1" ht="38.25">
      <c r="A119" s="8">
        <v>106</v>
      </c>
      <c r="B119" s="213" t="s">
        <v>1837</v>
      </c>
      <c r="C119" s="19" t="s">
        <v>210</v>
      </c>
      <c r="D119" s="435" t="s">
        <v>211</v>
      </c>
      <c r="E119" s="8"/>
      <c r="F119" s="18">
        <v>0.2</v>
      </c>
      <c r="G119" s="10">
        <v>178012</v>
      </c>
      <c r="H119" s="10">
        <v>23735.04</v>
      </c>
      <c r="I119" s="11">
        <f t="shared" si="5"/>
        <v>154276.96</v>
      </c>
      <c r="J119" s="12"/>
      <c r="K119" s="13" t="s">
        <v>18</v>
      </c>
      <c r="L119" s="452"/>
      <c r="M119" s="432" t="s">
        <v>20</v>
      </c>
      <c r="N119" s="8"/>
    </row>
    <row r="120" spans="1:14" s="6" customFormat="1" ht="38.25">
      <c r="A120" s="8">
        <v>107</v>
      </c>
      <c r="B120" s="213" t="s">
        <v>1838</v>
      </c>
      <c r="C120" s="19" t="s">
        <v>212</v>
      </c>
      <c r="D120" s="435" t="s">
        <v>213</v>
      </c>
      <c r="E120" s="8"/>
      <c r="F120" s="18">
        <v>0.15</v>
      </c>
      <c r="G120" s="10">
        <v>133510</v>
      </c>
      <c r="H120" s="10">
        <v>17801.28</v>
      </c>
      <c r="I120" s="11">
        <f t="shared" si="5"/>
        <v>115708.72</v>
      </c>
      <c r="J120" s="12"/>
      <c r="K120" s="13" t="s">
        <v>18</v>
      </c>
      <c r="L120" s="452"/>
      <c r="M120" s="432" t="s">
        <v>20</v>
      </c>
      <c r="N120" s="8"/>
    </row>
    <row r="121" spans="1:14" s="6" customFormat="1" ht="38.25">
      <c r="A121" s="8">
        <v>108</v>
      </c>
      <c r="B121" s="213" t="s">
        <v>1839</v>
      </c>
      <c r="C121" s="19" t="s">
        <v>214</v>
      </c>
      <c r="D121" s="435" t="s">
        <v>215</v>
      </c>
      <c r="E121" s="8" t="s">
        <v>2558</v>
      </c>
      <c r="F121" s="18">
        <v>0.4</v>
      </c>
      <c r="G121" s="10">
        <v>1472715</v>
      </c>
      <c r="H121" s="10">
        <v>312640.76</v>
      </c>
      <c r="I121" s="11">
        <f t="shared" si="5"/>
        <v>1160074.24</v>
      </c>
      <c r="J121" s="12"/>
      <c r="K121" s="13" t="s">
        <v>18</v>
      </c>
      <c r="L121" s="452"/>
      <c r="M121" s="432" t="s">
        <v>20</v>
      </c>
      <c r="N121" s="8"/>
    </row>
    <row r="122" spans="1:14" s="6" customFormat="1" ht="38.25">
      <c r="A122" s="8">
        <v>109</v>
      </c>
      <c r="B122" s="213" t="s">
        <v>1840</v>
      </c>
      <c r="C122" s="19" t="s">
        <v>216</v>
      </c>
      <c r="D122" s="435" t="s">
        <v>217</v>
      </c>
      <c r="E122" s="8"/>
      <c r="F122" s="18">
        <v>0.4</v>
      </c>
      <c r="G122" s="10">
        <v>1153865</v>
      </c>
      <c r="H122" s="10">
        <v>244594.55</v>
      </c>
      <c r="I122" s="11">
        <f t="shared" si="5"/>
        <v>909270.45</v>
      </c>
      <c r="J122" s="12"/>
      <c r="K122" s="13" t="s">
        <v>18</v>
      </c>
      <c r="L122" s="452"/>
      <c r="M122" s="432" t="s">
        <v>20</v>
      </c>
      <c r="N122" s="8"/>
    </row>
    <row r="123" spans="1:14" s="6" customFormat="1" ht="38.25">
      <c r="A123" s="8">
        <v>110</v>
      </c>
      <c r="B123" s="213" t="s">
        <v>1841</v>
      </c>
      <c r="C123" s="19" t="s">
        <v>206</v>
      </c>
      <c r="D123" s="435" t="s">
        <v>218</v>
      </c>
      <c r="E123" s="8"/>
      <c r="F123" s="18">
        <v>0.25</v>
      </c>
      <c r="G123" s="10">
        <v>222516</v>
      </c>
      <c r="H123" s="10">
        <v>29668.8</v>
      </c>
      <c r="I123" s="11">
        <f t="shared" si="5"/>
        <v>192847.2</v>
      </c>
      <c r="J123" s="12"/>
      <c r="K123" s="13" t="s">
        <v>18</v>
      </c>
      <c r="L123" s="452"/>
      <c r="M123" s="432" t="s">
        <v>20</v>
      </c>
      <c r="N123" s="8"/>
    </row>
    <row r="124" spans="1:14" s="6" customFormat="1" ht="38.25">
      <c r="A124" s="8">
        <v>111</v>
      </c>
      <c r="B124" s="213" t="s">
        <v>1842</v>
      </c>
      <c r="C124" s="19" t="s">
        <v>219</v>
      </c>
      <c r="D124" s="435" t="s">
        <v>220</v>
      </c>
      <c r="E124" s="8" t="s">
        <v>2551</v>
      </c>
      <c r="F124" s="18">
        <v>0.1</v>
      </c>
      <c r="G124" s="10">
        <v>368178</v>
      </c>
      <c r="H124" s="10">
        <v>545.02</v>
      </c>
      <c r="I124" s="11">
        <f t="shared" si="5"/>
        <v>367632.98</v>
      </c>
      <c r="J124" s="12"/>
      <c r="K124" s="13" t="s">
        <v>18</v>
      </c>
      <c r="L124" s="452"/>
      <c r="M124" s="432" t="s">
        <v>20</v>
      </c>
      <c r="N124" s="8"/>
    </row>
    <row r="125" spans="1:14" s="6" customFormat="1" ht="38.25">
      <c r="A125" s="8">
        <v>112</v>
      </c>
      <c r="B125" s="59" t="s">
        <v>1843</v>
      </c>
      <c r="C125" s="19" t="s">
        <v>221</v>
      </c>
      <c r="D125" s="435" t="s">
        <v>222</v>
      </c>
      <c r="E125" s="8"/>
      <c r="F125" s="18">
        <v>0.25</v>
      </c>
      <c r="G125" s="10">
        <v>123322</v>
      </c>
      <c r="H125" s="10">
        <v>16442.88</v>
      </c>
      <c r="I125" s="11">
        <f t="shared" si="5"/>
        <v>106879.12</v>
      </c>
      <c r="J125" s="12"/>
      <c r="K125" s="13" t="s">
        <v>18</v>
      </c>
      <c r="L125" s="452"/>
      <c r="M125" s="432" t="s">
        <v>20</v>
      </c>
      <c r="N125" s="8"/>
    </row>
    <row r="126" spans="1:14" s="6" customFormat="1" ht="38.25">
      <c r="A126" s="8">
        <v>113</v>
      </c>
      <c r="B126" s="59" t="s">
        <v>1844</v>
      </c>
      <c r="C126" s="19" t="s">
        <v>223</v>
      </c>
      <c r="D126" s="435" t="s">
        <v>224</v>
      </c>
      <c r="E126" s="8"/>
      <c r="F126" s="18">
        <v>0.15</v>
      </c>
      <c r="G126" s="10">
        <v>73993</v>
      </c>
      <c r="H126" s="10">
        <v>73993</v>
      </c>
      <c r="I126" s="11">
        <f t="shared" si="5"/>
        <v>0</v>
      </c>
      <c r="J126" s="12"/>
      <c r="K126" s="13" t="s">
        <v>18</v>
      </c>
      <c r="L126" s="452"/>
      <c r="M126" s="432" t="s">
        <v>20</v>
      </c>
      <c r="N126" s="8"/>
    </row>
    <row r="127" spans="1:14" s="6" customFormat="1" ht="38.25">
      <c r="A127" s="8">
        <v>114</v>
      </c>
      <c r="B127" s="59" t="s">
        <v>1845</v>
      </c>
      <c r="C127" s="19" t="s">
        <v>206</v>
      </c>
      <c r="D127" s="435" t="s">
        <v>225</v>
      </c>
      <c r="E127" s="8"/>
      <c r="F127" s="18">
        <v>0.25</v>
      </c>
      <c r="G127" s="10">
        <v>222516</v>
      </c>
      <c r="H127" s="10">
        <v>29050.7</v>
      </c>
      <c r="I127" s="11">
        <f t="shared" si="5"/>
        <v>193465.3</v>
      </c>
      <c r="J127" s="12"/>
      <c r="K127" s="13" t="s">
        <v>18</v>
      </c>
      <c r="L127" s="452"/>
      <c r="M127" s="432" t="s">
        <v>20</v>
      </c>
      <c r="N127" s="8"/>
    </row>
    <row r="128" spans="1:14" s="6" customFormat="1" ht="38.25">
      <c r="A128" s="8">
        <v>115</v>
      </c>
      <c r="B128" s="59" t="s">
        <v>1846</v>
      </c>
      <c r="C128" s="19" t="s">
        <v>226</v>
      </c>
      <c r="D128" s="435" t="s">
        <v>227</v>
      </c>
      <c r="E128" s="8"/>
      <c r="F128" s="18">
        <v>0.3</v>
      </c>
      <c r="G128" s="10">
        <v>147986</v>
      </c>
      <c r="H128" s="10">
        <v>19731.36</v>
      </c>
      <c r="I128" s="11">
        <f t="shared" si="5"/>
        <v>128254.64</v>
      </c>
      <c r="J128" s="12"/>
      <c r="K128" s="13" t="s">
        <v>18</v>
      </c>
      <c r="L128" s="452"/>
      <c r="M128" s="432" t="s">
        <v>20</v>
      </c>
      <c r="N128" s="8"/>
    </row>
    <row r="129" spans="1:14" s="6" customFormat="1" ht="38.25">
      <c r="A129" s="8">
        <v>116</v>
      </c>
      <c r="B129" s="59" t="s">
        <v>1847</v>
      </c>
      <c r="C129" s="19" t="s">
        <v>223</v>
      </c>
      <c r="D129" s="435" t="s">
        <v>228</v>
      </c>
      <c r="E129" s="8"/>
      <c r="F129" s="18">
        <v>0.15</v>
      </c>
      <c r="G129" s="10">
        <v>73993</v>
      </c>
      <c r="H129" s="10">
        <v>73993</v>
      </c>
      <c r="I129" s="11">
        <f t="shared" si="5"/>
        <v>0</v>
      </c>
      <c r="J129" s="12"/>
      <c r="K129" s="13" t="s">
        <v>18</v>
      </c>
      <c r="L129" s="452"/>
      <c r="M129" s="432" t="s">
        <v>20</v>
      </c>
      <c r="N129" s="8"/>
    </row>
    <row r="130" spans="1:14" s="6" customFormat="1" ht="38.25">
      <c r="A130" s="8">
        <v>117</v>
      </c>
      <c r="B130" s="59" t="s">
        <v>1848</v>
      </c>
      <c r="C130" s="19" t="s">
        <v>229</v>
      </c>
      <c r="D130" s="435" t="s">
        <v>230</v>
      </c>
      <c r="E130" s="8"/>
      <c r="F130" s="18">
        <v>1.3</v>
      </c>
      <c r="G130" s="10">
        <v>597843</v>
      </c>
      <c r="H130" s="10">
        <v>79712.64</v>
      </c>
      <c r="I130" s="11">
        <f t="shared" si="5"/>
        <v>518130.36</v>
      </c>
      <c r="J130" s="12"/>
      <c r="K130" s="13" t="s">
        <v>18</v>
      </c>
      <c r="L130" s="452"/>
      <c r="M130" s="432" t="s">
        <v>20</v>
      </c>
      <c r="N130" s="8"/>
    </row>
    <row r="131" spans="1:14" s="6" customFormat="1" ht="38.25">
      <c r="A131" s="8">
        <v>118</v>
      </c>
      <c r="B131" s="59" t="s">
        <v>1849</v>
      </c>
      <c r="C131" s="19" t="s">
        <v>231</v>
      </c>
      <c r="D131" s="435" t="s">
        <v>232</v>
      </c>
      <c r="E131" s="8"/>
      <c r="F131" s="18">
        <v>2</v>
      </c>
      <c r="G131" s="10">
        <v>986576</v>
      </c>
      <c r="H131" s="10">
        <v>131543.52</v>
      </c>
      <c r="I131" s="11">
        <f t="shared" si="5"/>
        <v>855032.48</v>
      </c>
      <c r="J131" s="12"/>
      <c r="K131" s="13" t="s">
        <v>18</v>
      </c>
      <c r="L131" s="452"/>
      <c r="M131" s="432" t="s">
        <v>20</v>
      </c>
      <c r="N131" s="8"/>
    </row>
    <row r="132" spans="1:14" s="6" customFormat="1" ht="38.25">
      <c r="A132" s="8">
        <v>119</v>
      </c>
      <c r="B132" s="213" t="s">
        <v>1850</v>
      </c>
      <c r="C132" s="19" t="s">
        <v>233</v>
      </c>
      <c r="D132" s="435" t="s">
        <v>234</v>
      </c>
      <c r="E132" s="8" t="s">
        <v>2550</v>
      </c>
      <c r="F132" s="18">
        <v>8.6</v>
      </c>
      <c r="G132" s="10">
        <v>5836524</v>
      </c>
      <c r="H132" s="10">
        <v>1223367.98</v>
      </c>
      <c r="I132" s="11">
        <f t="shared" si="5"/>
        <v>4613156.02</v>
      </c>
      <c r="J132" s="12"/>
      <c r="K132" s="13" t="s">
        <v>18</v>
      </c>
      <c r="L132" s="452"/>
      <c r="M132" s="432" t="s">
        <v>20</v>
      </c>
      <c r="N132" s="8"/>
    </row>
    <row r="133" spans="1:14" s="6" customFormat="1" ht="38.25">
      <c r="A133" s="8">
        <v>120</v>
      </c>
      <c r="B133" s="59" t="s">
        <v>1851</v>
      </c>
      <c r="C133" s="19" t="s">
        <v>235</v>
      </c>
      <c r="D133" s="435" t="s">
        <v>236</v>
      </c>
      <c r="E133" s="8"/>
      <c r="F133" s="18">
        <v>2</v>
      </c>
      <c r="G133" s="10">
        <v>1780126</v>
      </c>
      <c r="H133" s="10">
        <v>237349.92</v>
      </c>
      <c r="I133" s="11">
        <f t="shared" si="5"/>
        <v>1542776.08</v>
      </c>
      <c r="J133" s="12"/>
      <c r="K133" s="13" t="s">
        <v>18</v>
      </c>
      <c r="L133" s="452"/>
      <c r="M133" s="432" t="s">
        <v>20</v>
      </c>
      <c r="N133" s="8"/>
    </row>
    <row r="134" spans="1:14" s="6" customFormat="1" ht="38.25">
      <c r="A134" s="8">
        <v>121</v>
      </c>
      <c r="B134" s="59" t="s">
        <v>1852</v>
      </c>
      <c r="C134" s="19" t="s">
        <v>237</v>
      </c>
      <c r="D134" s="435" t="s">
        <v>238</v>
      </c>
      <c r="E134" s="8"/>
      <c r="F134" s="18">
        <v>5.7</v>
      </c>
      <c r="G134" s="10">
        <v>3406904</v>
      </c>
      <c r="H134" s="10">
        <v>454253.76</v>
      </c>
      <c r="I134" s="11">
        <f t="shared" si="5"/>
        <v>2952650.24</v>
      </c>
      <c r="J134" s="12"/>
      <c r="K134" s="13" t="s">
        <v>18</v>
      </c>
      <c r="L134" s="452"/>
      <c r="M134" s="432" t="s">
        <v>20</v>
      </c>
      <c r="N134" s="25"/>
    </row>
    <row r="135" spans="1:14" s="6" customFormat="1" ht="122.25" customHeight="1">
      <c r="A135" s="8">
        <v>122</v>
      </c>
      <c r="B135" s="241" t="s">
        <v>2791</v>
      </c>
      <c r="C135" s="48" t="s">
        <v>2785</v>
      </c>
      <c r="D135" s="48" t="s">
        <v>2786</v>
      </c>
      <c r="E135" s="8" t="s">
        <v>2788</v>
      </c>
      <c r="F135" s="18">
        <v>1.18</v>
      </c>
      <c r="G135" s="10">
        <v>3447836.21</v>
      </c>
      <c r="H135" s="10">
        <v>114954.52</v>
      </c>
      <c r="I135" s="10">
        <f>G135-H135</f>
        <v>3332881.69</v>
      </c>
      <c r="J135" s="348" t="s">
        <v>2787</v>
      </c>
      <c r="K135" s="13" t="s">
        <v>491</v>
      </c>
      <c r="L135" s="415"/>
      <c r="M135" s="432" t="s">
        <v>20</v>
      </c>
      <c r="N135" s="8"/>
    </row>
    <row r="136" spans="1:14" s="6" customFormat="1" ht="38.25" customHeight="1">
      <c r="A136" s="8">
        <v>123</v>
      </c>
      <c r="B136" s="59" t="s">
        <v>1908</v>
      </c>
      <c r="C136" s="19" t="s">
        <v>242</v>
      </c>
      <c r="D136" s="435" t="s">
        <v>243</v>
      </c>
      <c r="E136" s="8"/>
      <c r="F136" s="8">
        <v>6638</v>
      </c>
      <c r="G136" s="10">
        <v>8175000</v>
      </c>
      <c r="H136" s="10">
        <v>7071868.16</v>
      </c>
      <c r="I136" s="11">
        <f t="shared" si="5"/>
        <v>1103131.8399999999</v>
      </c>
      <c r="J136" s="12"/>
      <c r="K136" s="27">
        <v>40087</v>
      </c>
      <c r="L136" s="458" t="s">
        <v>244</v>
      </c>
      <c r="M136" s="432" t="s">
        <v>20</v>
      </c>
      <c r="N136" s="8"/>
    </row>
    <row r="137" spans="1:14" s="6" customFormat="1" ht="38.25">
      <c r="A137" s="8">
        <v>124</v>
      </c>
      <c r="B137" s="228"/>
      <c r="C137" s="19" t="s">
        <v>245</v>
      </c>
      <c r="D137" s="435" t="s">
        <v>246</v>
      </c>
      <c r="E137" s="28" t="s">
        <v>2908</v>
      </c>
      <c r="F137" s="8" t="s">
        <v>2909</v>
      </c>
      <c r="G137" s="10">
        <v>0</v>
      </c>
      <c r="H137" s="10">
        <v>0</v>
      </c>
      <c r="I137" s="11">
        <f t="shared" si="5"/>
        <v>0</v>
      </c>
      <c r="J137" s="12"/>
      <c r="K137" s="8"/>
      <c r="L137" s="452"/>
      <c r="M137" s="432" t="s">
        <v>20</v>
      </c>
      <c r="N137" s="8"/>
    </row>
    <row r="138" spans="1:14" s="6" customFormat="1" ht="195" customHeight="1">
      <c r="A138" s="8">
        <v>125</v>
      </c>
      <c r="B138" s="228"/>
      <c r="C138" s="19" t="s">
        <v>247</v>
      </c>
      <c r="D138" s="435" t="s">
        <v>248</v>
      </c>
      <c r="E138" s="8" t="s">
        <v>2903</v>
      </c>
      <c r="F138" s="8">
        <v>2686</v>
      </c>
      <c r="G138" s="10">
        <v>0</v>
      </c>
      <c r="H138" s="10">
        <v>0</v>
      </c>
      <c r="I138" s="11">
        <f t="shared" si="5"/>
        <v>0</v>
      </c>
      <c r="J138" s="12"/>
      <c r="K138" s="8"/>
      <c r="L138" s="452"/>
      <c r="M138" s="432" t="s">
        <v>20</v>
      </c>
      <c r="N138" s="8"/>
    </row>
    <row r="139" spans="1:14" s="6" customFormat="1" ht="38.25">
      <c r="A139" s="8">
        <v>126</v>
      </c>
      <c r="B139" s="228"/>
      <c r="C139" s="19" t="s">
        <v>249</v>
      </c>
      <c r="D139" s="435" t="s">
        <v>250</v>
      </c>
      <c r="E139" s="8" t="s">
        <v>2904</v>
      </c>
      <c r="F139" s="8">
        <v>1376</v>
      </c>
      <c r="G139" s="10">
        <v>0</v>
      </c>
      <c r="H139" s="10">
        <v>0</v>
      </c>
      <c r="I139" s="11">
        <f t="shared" si="5"/>
        <v>0</v>
      </c>
      <c r="J139" s="12"/>
      <c r="K139" s="8"/>
      <c r="L139" s="457"/>
      <c r="M139" s="432" t="s">
        <v>20</v>
      </c>
      <c r="N139" s="8"/>
    </row>
    <row r="140" spans="1:14" s="6" customFormat="1" ht="120" customHeight="1">
      <c r="A140" s="8">
        <v>127</v>
      </c>
      <c r="B140" s="213" t="s">
        <v>1909</v>
      </c>
      <c r="C140" s="19" t="s">
        <v>251</v>
      </c>
      <c r="D140" s="435" t="s">
        <v>252</v>
      </c>
      <c r="E140" s="8" t="s">
        <v>253</v>
      </c>
      <c r="F140" s="8" t="s">
        <v>254</v>
      </c>
      <c r="G140" s="10">
        <v>266000</v>
      </c>
      <c r="H140" s="10">
        <v>230105.72</v>
      </c>
      <c r="I140" s="11">
        <f t="shared" si="5"/>
        <v>35894.28</v>
      </c>
      <c r="J140" s="12"/>
      <c r="K140" s="13" t="s">
        <v>255</v>
      </c>
      <c r="L140" s="458" t="s">
        <v>256</v>
      </c>
      <c r="M140" s="432" t="s">
        <v>20</v>
      </c>
      <c r="N140" s="8"/>
    </row>
    <row r="141" spans="1:14" s="6" customFormat="1" ht="51">
      <c r="A141" s="8">
        <v>128</v>
      </c>
      <c r="B141" s="59" t="s">
        <v>1910</v>
      </c>
      <c r="C141" s="19" t="s">
        <v>257</v>
      </c>
      <c r="D141" s="435" t="s">
        <v>258</v>
      </c>
      <c r="E141" s="8" t="s">
        <v>2905</v>
      </c>
      <c r="F141" s="8">
        <v>357</v>
      </c>
      <c r="G141" s="10">
        <v>1074499.82</v>
      </c>
      <c r="H141" s="10">
        <v>1054737.8</v>
      </c>
      <c r="I141" s="11">
        <f t="shared" si="5"/>
        <v>19762.02000000002</v>
      </c>
      <c r="J141" s="12"/>
      <c r="K141" s="27">
        <v>40087</v>
      </c>
      <c r="L141" s="457"/>
      <c r="M141" s="432" t="s">
        <v>20</v>
      </c>
      <c r="N141" s="8"/>
    </row>
    <row r="142" spans="1:14" s="6" customFormat="1" ht="51" customHeight="1">
      <c r="A142" s="8">
        <v>129</v>
      </c>
      <c r="B142" s="59" t="s">
        <v>1911</v>
      </c>
      <c r="C142" s="19" t="s">
        <v>259</v>
      </c>
      <c r="D142" s="435" t="s">
        <v>260</v>
      </c>
      <c r="E142" s="28" t="s">
        <v>261</v>
      </c>
      <c r="F142" s="28" t="s">
        <v>262</v>
      </c>
      <c r="G142" s="10">
        <v>1920000</v>
      </c>
      <c r="H142" s="10">
        <v>1614883.32</v>
      </c>
      <c r="I142" s="11">
        <f t="shared" si="5"/>
        <v>305116.67999999993</v>
      </c>
      <c r="J142" s="12"/>
      <c r="K142" s="13" t="s">
        <v>263</v>
      </c>
      <c r="L142" s="458" t="s">
        <v>264</v>
      </c>
      <c r="M142" s="432" t="s">
        <v>20</v>
      </c>
      <c r="N142" s="8"/>
    </row>
    <row r="143" spans="1:14" s="6" customFormat="1" ht="38.25">
      <c r="A143" s="8">
        <v>130</v>
      </c>
      <c r="B143" s="59" t="s">
        <v>1912</v>
      </c>
      <c r="C143" s="19" t="s">
        <v>265</v>
      </c>
      <c r="D143" s="435" t="s">
        <v>266</v>
      </c>
      <c r="E143" s="8" t="s">
        <v>267</v>
      </c>
      <c r="F143" s="8" t="s">
        <v>268</v>
      </c>
      <c r="G143" s="10">
        <v>248950</v>
      </c>
      <c r="H143" s="10">
        <v>207459</v>
      </c>
      <c r="I143" s="11">
        <f t="shared" si="5"/>
        <v>41491</v>
      </c>
      <c r="J143" s="12"/>
      <c r="K143" s="13" t="s">
        <v>263</v>
      </c>
      <c r="L143" s="452"/>
      <c r="M143" s="432" t="s">
        <v>20</v>
      </c>
      <c r="N143" s="8"/>
    </row>
    <row r="144" spans="1:14" s="6" customFormat="1" ht="93" customHeight="1">
      <c r="A144" s="8">
        <v>131</v>
      </c>
      <c r="B144" s="59" t="s">
        <v>1913</v>
      </c>
      <c r="C144" s="19" t="s">
        <v>265</v>
      </c>
      <c r="D144" s="435" t="s">
        <v>269</v>
      </c>
      <c r="E144" s="8" t="s">
        <v>270</v>
      </c>
      <c r="F144" s="8" t="s">
        <v>271</v>
      </c>
      <c r="G144" s="10">
        <v>134070</v>
      </c>
      <c r="H144" s="10">
        <v>111724.5</v>
      </c>
      <c r="I144" s="11">
        <f t="shared" si="5"/>
        <v>22345.5</v>
      </c>
      <c r="J144" s="12"/>
      <c r="K144" s="13" t="s">
        <v>263</v>
      </c>
      <c r="L144" s="452"/>
      <c r="M144" s="432" t="s">
        <v>20</v>
      </c>
      <c r="N144" s="8"/>
    </row>
    <row r="145" spans="1:14" s="6" customFormat="1" ht="63.75">
      <c r="A145" s="8">
        <v>132</v>
      </c>
      <c r="B145" s="59" t="s">
        <v>1914</v>
      </c>
      <c r="C145" s="19" t="s">
        <v>272</v>
      </c>
      <c r="D145" s="435" t="s">
        <v>273</v>
      </c>
      <c r="E145" s="204" t="s">
        <v>2906</v>
      </c>
      <c r="F145" s="28" t="s">
        <v>2948</v>
      </c>
      <c r="G145" s="10">
        <v>2610410</v>
      </c>
      <c r="H145" s="10">
        <v>2236998.4</v>
      </c>
      <c r="I145" s="11">
        <f t="shared" si="5"/>
        <v>373411.6000000001</v>
      </c>
      <c r="J145" s="12"/>
      <c r="K145" s="13" t="s">
        <v>263</v>
      </c>
      <c r="L145" s="457"/>
      <c r="M145" s="432" t="s">
        <v>20</v>
      </c>
      <c r="N145" s="8"/>
    </row>
    <row r="146" spans="1:14" s="6" customFormat="1" ht="76.5" customHeight="1">
      <c r="A146" s="8">
        <v>133</v>
      </c>
      <c r="B146" s="447">
        <v>110851014000673</v>
      </c>
      <c r="C146" s="29" t="s">
        <v>274</v>
      </c>
      <c r="D146" s="30" t="s">
        <v>275</v>
      </c>
      <c r="E146" s="8" t="s">
        <v>276</v>
      </c>
      <c r="F146" s="28" t="s">
        <v>277</v>
      </c>
      <c r="G146" s="31">
        <v>1710354.54</v>
      </c>
      <c r="H146" s="31">
        <v>1681849.15</v>
      </c>
      <c r="I146" s="31">
        <f>G146-H146</f>
        <v>28505.39000000013</v>
      </c>
      <c r="J146" s="12"/>
      <c r="K146" s="32" t="s">
        <v>149</v>
      </c>
      <c r="L146" s="458" t="s">
        <v>278</v>
      </c>
      <c r="M146" s="432" t="s">
        <v>20</v>
      </c>
      <c r="N146" s="8"/>
    </row>
    <row r="147" spans="1:14" s="6" customFormat="1" ht="153">
      <c r="A147" s="8">
        <v>134</v>
      </c>
      <c r="B147" s="447">
        <v>110851014000674</v>
      </c>
      <c r="C147" s="29" t="s">
        <v>279</v>
      </c>
      <c r="D147" s="30" t="s">
        <v>280</v>
      </c>
      <c r="E147" s="8" t="s">
        <v>281</v>
      </c>
      <c r="F147" s="28" t="s">
        <v>282</v>
      </c>
      <c r="G147" s="31">
        <v>1085465.48</v>
      </c>
      <c r="H147" s="31">
        <v>958828.3</v>
      </c>
      <c r="I147" s="31">
        <f>SUM(G147-H147)</f>
        <v>126637.17999999993</v>
      </c>
      <c r="J147" s="12"/>
      <c r="K147" s="32" t="s">
        <v>149</v>
      </c>
      <c r="L147" s="457"/>
      <c r="M147" s="432" t="s">
        <v>20</v>
      </c>
      <c r="N147" s="8"/>
    </row>
    <row r="148" spans="1:14" s="6" customFormat="1" ht="38.25">
      <c r="A148" s="8">
        <v>135</v>
      </c>
      <c r="B148" s="241" t="s">
        <v>1919</v>
      </c>
      <c r="C148" s="19" t="s">
        <v>283</v>
      </c>
      <c r="D148" s="435" t="s">
        <v>284</v>
      </c>
      <c r="E148" s="8" t="s">
        <v>285</v>
      </c>
      <c r="F148" s="18" t="s">
        <v>0</v>
      </c>
      <c r="G148" s="10">
        <v>81202</v>
      </c>
      <c r="H148" s="10">
        <v>0</v>
      </c>
      <c r="I148" s="11">
        <f aca="true" t="shared" si="6" ref="I148:I179">G148-H148</f>
        <v>81202</v>
      </c>
      <c r="J148" s="12"/>
      <c r="K148" s="13">
        <v>2009</v>
      </c>
      <c r="L148" s="8"/>
      <c r="M148" s="432" t="s">
        <v>20</v>
      </c>
      <c r="N148" s="8"/>
    </row>
    <row r="149" spans="1:14" s="6" customFormat="1" ht="38.25">
      <c r="A149" s="8">
        <v>136</v>
      </c>
      <c r="B149" s="241" t="s">
        <v>1920</v>
      </c>
      <c r="C149" s="19" t="s">
        <v>286</v>
      </c>
      <c r="D149" s="435" t="s">
        <v>287</v>
      </c>
      <c r="E149" s="8" t="s">
        <v>288</v>
      </c>
      <c r="F149" s="435" t="s">
        <v>289</v>
      </c>
      <c r="G149" s="10">
        <v>566088</v>
      </c>
      <c r="H149" s="10">
        <v>30570.26</v>
      </c>
      <c r="I149" s="11">
        <f t="shared" si="6"/>
        <v>535517.74</v>
      </c>
      <c r="J149" s="12"/>
      <c r="K149" s="13" t="s">
        <v>290</v>
      </c>
      <c r="L149" s="8"/>
      <c r="M149" s="432" t="s">
        <v>20</v>
      </c>
      <c r="N149" s="8"/>
    </row>
    <row r="150" spans="1:14" s="6" customFormat="1" ht="51">
      <c r="A150" s="8">
        <v>137</v>
      </c>
      <c r="B150" s="241" t="s">
        <v>1921</v>
      </c>
      <c r="C150" s="19" t="s">
        <v>291</v>
      </c>
      <c r="D150" s="33" t="s">
        <v>292</v>
      </c>
      <c r="E150" s="482" t="s">
        <v>2792</v>
      </c>
      <c r="F150" s="33">
        <v>1762</v>
      </c>
      <c r="G150" s="11">
        <v>13870</v>
      </c>
      <c r="H150" s="11">
        <v>3062.87</v>
      </c>
      <c r="I150" s="11">
        <f t="shared" si="6"/>
        <v>10807.130000000001</v>
      </c>
      <c r="J150" s="12">
        <v>5</v>
      </c>
      <c r="K150" s="8">
        <v>2011</v>
      </c>
      <c r="L150" s="8"/>
      <c r="M150" s="432" t="s">
        <v>20</v>
      </c>
      <c r="N150" s="8"/>
    </row>
    <row r="151" spans="1:14" s="6" customFormat="1" ht="39" customHeight="1">
      <c r="A151" s="8">
        <v>138</v>
      </c>
      <c r="B151" s="241" t="s">
        <v>1922</v>
      </c>
      <c r="C151" s="19" t="s">
        <v>291</v>
      </c>
      <c r="D151" s="435" t="s">
        <v>293</v>
      </c>
      <c r="E151" s="483"/>
      <c r="F151" s="435">
        <v>1200</v>
      </c>
      <c r="G151" s="10">
        <v>281002</v>
      </c>
      <c r="H151" s="10">
        <v>33662.64</v>
      </c>
      <c r="I151" s="10">
        <f>G151-H151</f>
        <v>247339.36</v>
      </c>
      <c r="J151" s="12">
        <v>5</v>
      </c>
      <c r="K151" s="8">
        <v>2011</v>
      </c>
      <c r="L151" s="8"/>
      <c r="M151" s="432" t="s">
        <v>20</v>
      </c>
      <c r="N151" s="8"/>
    </row>
    <row r="152" spans="1:14" s="6" customFormat="1" ht="39" customHeight="1">
      <c r="A152" s="8">
        <v>139</v>
      </c>
      <c r="B152" s="241" t="s">
        <v>1923</v>
      </c>
      <c r="C152" s="19" t="s">
        <v>291</v>
      </c>
      <c r="D152" s="430" t="s">
        <v>294</v>
      </c>
      <c r="E152" s="483"/>
      <c r="F152" s="430">
        <v>1200</v>
      </c>
      <c r="G152" s="34">
        <v>604925.08</v>
      </c>
      <c r="H152" s="34">
        <v>116219.58</v>
      </c>
      <c r="I152" s="11">
        <f t="shared" si="6"/>
        <v>488705.49999999994</v>
      </c>
      <c r="J152" s="12">
        <v>2</v>
      </c>
      <c r="K152" s="8">
        <v>2011</v>
      </c>
      <c r="L152" s="8"/>
      <c r="M152" s="432" t="s">
        <v>20</v>
      </c>
      <c r="N152" s="8"/>
    </row>
    <row r="153" spans="1:14" s="6" customFormat="1" ht="48" customHeight="1">
      <c r="A153" s="8">
        <v>140</v>
      </c>
      <c r="B153" s="241" t="s">
        <v>1924</v>
      </c>
      <c r="C153" s="19" t="s">
        <v>291</v>
      </c>
      <c r="D153" s="430" t="s">
        <v>295</v>
      </c>
      <c r="E153" s="483"/>
      <c r="F153" s="430">
        <v>50</v>
      </c>
      <c r="G153" s="34">
        <v>181922.26</v>
      </c>
      <c r="H153" s="34">
        <v>103847.37</v>
      </c>
      <c r="I153" s="11">
        <f t="shared" si="6"/>
        <v>78074.89000000001</v>
      </c>
      <c r="J153" s="12">
        <v>42</v>
      </c>
      <c r="K153" s="8">
        <v>2010</v>
      </c>
      <c r="L153" s="465" t="s">
        <v>2626</v>
      </c>
      <c r="M153" s="432" t="s">
        <v>20</v>
      </c>
      <c r="N153" s="8"/>
    </row>
    <row r="154" spans="1:14" s="6" customFormat="1" ht="48" customHeight="1">
      <c r="A154" s="8">
        <v>141</v>
      </c>
      <c r="B154" s="241"/>
      <c r="C154" s="19" t="s">
        <v>291</v>
      </c>
      <c r="D154" s="430" t="s">
        <v>2625</v>
      </c>
      <c r="E154" s="483"/>
      <c r="F154" s="430">
        <v>100</v>
      </c>
      <c r="G154" s="34">
        <v>498889</v>
      </c>
      <c r="H154" s="34">
        <v>0</v>
      </c>
      <c r="I154" s="34">
        <v>498889</v>
      </c>
      <c r="J154" s="12"/>
      <c r="K154" s="8">
        <v>2010</v>
      </c>
      <c r="L154" s="466"/>
      <c r="M154" s="432"/>
      <c r="N154" s="8"/>
    </row>
    <row r="155" spans="1:14" s="6" customFormat="1" ht="48" customHeight="1">
      <c r="A155" s="8">
        <v>142</v>
      </c>
      <c r="B155" s="241" t="s">
        <v>1925</v>
      </c>
      <c r="C155" s="19" t="s">
        <v>291</v>
      </c>
      <c r="D155" s="435" t="s">
        <v>296</v>
      </c>
      <c r="E155" s="483"/>
      <c r="F155" s="435">
        <v>1200</v>
      </c>
      <c r="G155" s="10">
        <v>9450</v>
      </c>
      <c r="H155" s="10">
        <v>2087.14</v>
      </c>
      <c r="I155" s="11">
        <f t="shared" si="6"/>
        <v>7362.860000000001</v>
      </c>
      <c r="J155" s="12">
        <v>5</v>
      </c>
      <c r="K155" s="8">
        <v>2011</v>
      </c>
      <c r="L155" s="8"/>
      <c r="M155" s="432" t="s">
        <v>20</v>
      </c>
      <c r="N155" s="8"/>
    </row>
    <row r="156" spans="1:14" s="6" customFormat="1" ht="81" customHeight="1">
      <c r="A156" s="8">
        <v>143</v>
      </c>
      <c r="B156" s="241" t="s">
        <v>1926</v>
      </c>
      <c r="C156" s="19" t="s">
        <v>291</v>
      </c>
      <c r="D156" s="435" t="s">
        <v>297</v>
      </c>
      <c r="E156" s="483"/>
      <c r="F156" s="435">
        <v>1730</v>
      </c>
      <c r="G156" s="10">
        <v>13620</v>
      </c>
      <c r="H156" s="10">
        <v>3007.75</v>
      </c>
      <c r="I156" s="11">
        <f t="shared" si="6"/>
        <v>10612.25</v>
      </c>
      <c r="J156" s="12">
        <v>5</v>
      </c>
      <c r="K156" s="8">
        <v>2011</v>
      </c>
      <c r="L156" s="8"/>
      <c r="M156" s="432" t="s">
        <v>20</v>
      </c>
      <c r="N156" s="8"/>
    </row>
    <row r="157" spans="1:14" s="6" customFormat="1" ht="74.25" customHeight="1">
      <c r="A157" s="8">
        <v>144</v>
      </c>
      <c r="B157" s="241" t="s">
        <v>1927</v>
      </c>
      <c r="C157" s="19" t="s">
        <v>291</v>
      </c>
      <c r="D157" s="435" t="s">
        <v>2719</v>
      </c>
      <c r="E157" s="483"/>
      <c r="F157" s="435">
        <v>641</v>
      </c>
      <c r="G157" s="10">
        <v>269864</v>
      </c>
      <c r="H157" s="10">
        <v>31703.63</v>
      </c>
      <c r="I157" s="10">
        <f>G157-H157</f>
        <v>238160.37</v>
      </c>
      <c r="J157" s="12">
        <v>5</v>
      </c>
      <c r="K157" s="8">
        <v>2011</v>
      </c>
      <c r="L157" s="8"/>
      <c r="M157" s="432" t="s">
        <v>20</v>
      </c>
      <c r="N157" s="8"/>
    </row>
    <row r="158" spans="1:14" s="6" customFormat="1" ht="63.75" customHeight="1">
      <c r="A158" s="8">
        <v>145</v>
      </c>
      <c r="B158" s="241" t="s">
        <v>1928</v>
      </c>
      <c r="C158" s="19" t="s">
        <v>291</v>
      </c>
      <c r="D158" s="435" t="s">
        <v>2720</v>
      </c>
      <c r="E158" s="484"/>
      <c r="F158" s="435">
        <v>2767</v>
      </c>
      <c r="G158" s="10">
        <v>77388.53</v>
      </c>
      <c r="H158" s="10">
        <v>21395.25</v>
      </c>
      <c r="I158" s="10">
        <f>G158-H158</f>
        <v>55993.28</v>
      </c>
      <c r="J158" s="12">
        <v>48</v>
      </c>
      <c r="K158" s="8">
        <v>2011</v>
      </c>
      <c r="L158" s="8"/>
      <c r="M158" s="432" t="s">
        <v>20</v>
      </c>
      <c r="N158" s="8"/>
    </row>
    <row r="159" spans="1:14" s="6" customFormat="1" ht="38.25">
      <c r="A159" s="8">
        <v>146</v>
      </c>
      <c r="B159" s="241" t="s">
        <v>1930</v>
      </c>
      <c r="C159" s="19" t="s">
        <v>307</v>
      </c>
      <c r="D159" s="435" t="s">
        <v>308</v>
      </c>
      <c r="E159" s="8" t="s">
        <v>309</v>
      </c>
      <c r="F159" s="18" t="s">
        <v>310</v>
      </c>
      <c r="G159" s="10">
        <v>6274</v>
      </c>
      <c r="H159" s="10">
        <v>0</v>
      </c>
      <c r="I159" s="11">
        <f t="shared" si="6"/>
        <v>6274</v>
      </c>
      <c r="J159" s="12"/>
      <c r="K159" s="13">
        <v>2011</v>
      </c>
      <c r="L159" s="8"/>
      <c r="M159" s="432" t="s">
        <v>20</v>
      </c>
      <c r="N159" s="8"/>
    </row>
    <row r="160" spans="1:14" s="6" customFormat="1" ht="60" customHeight="1">
      <c r="A160" s="8">
        <v>147</v>
      </c>
      <c r="B160" s="241" t="s">
        <v>1931</v>
      </c>
      <c r="C160" s="19" t="s">
        <v>311</v>
      </c>
      <c r="D160" s="435" t="s">
        <v>312</v>
      </c>
      <c r="E160" s="8" t="s">
        <v>313</v>
      </c>
      <c r="F160" s="18" t="s">
        <v>314</v>
      </c>
      <c r="G160" s="10">
        <v>192843</v>
      </c>
      <c r="H160" s="10">
        <v>29555.6</v>
      </c>
      <c r="I160" s="11">
        <f t="shared" si="6"/>
        <v>163287.4</v>
      </c>
      <c r="J160" s="12"/>
      <c r="K160" s="13" t="s">
        <v>315</v>
      </c>
      <c r="L160" s="8"/>
      <c r="M160" s="432" t="s">
        <v>20</v>
      </c>
      <c r="N160" s="8"/>
    </row>
    <row r="161" spans="1:14" s="6" customFormat="1" ht="63.75">
      <c r="A161" s="8">
        <v>148</v>
      </c>
      <c r="B161" s="241" t="s">
        <v>1932</v>
      </c>
      <c r="C161" s="19" t="s">
        <v>318</v>
      </c>
      <c r="D161" s="435" t="s">
        <v>312</v>
      </c>
      <c r="E161" s="8" t="s">
        <v>319</v>
      </c>
      <c r="F161" s="18" t="s">
        <v>320</v>
      </c>
      <c r="G161" s="10">
        <v>595</v>
      </c>
      <c r="H161" s="10">
        <v>0</v>
      </c>
      <c r="I161" s="11">
        <f t="shared" si="6"/>
        <v>595</v>
      </c>
      <c r="J161" s="12"/>
      <c r="K161" s="13" t="s">
        <v>315</v>
      </c>
      <c r="L161" s="414" t="s">
        <v>321</v>
      </c>
      <c r="M161" s="432" t="s">
        <v>20</v>
      </c>
      <c r="N161" s="8"/>
    </row>
    <row r="162" spans="1:14" s="6" customFormat="1" ht="38.25">
      <c r="A162" s="8">
        <v>149</v>
      </c>
      <c r="B162" s="213" t="s">
        <v>1933</v>
      </c>
      <c r="C162" s="35" t="s">
        <v>322</v>
      </c>
      <c r="D162" s="435" t="s">
        <v>323</v>
      </c>
      <c r="E162" s="8"/>
      <c r="F162" s="435" t="s">
        <v>324</v>
      </c>
      <c r="G162" s="10">
        <v>23490</v>
      </c>
      <c r="H162" s="10">
        <v>10048.5</v>
      </c>
      <c r="I162" s="11">
        <f t="shared" si="6"/>
        <v>13441.5</v>
      </c>
      <c r="J162" s="12"/>
      <c r="K162" s="8"/>
      <c r="L162" s="8"/>
      <c r="M162" s="432" t="s">
        <v>20</v>
      </c>
      <c r="N162" s="8"/>
    </row>
    <row r="163" spans="1:14" s="6" customFormat="1" ht="65.25" customHeight="1">
      <c r="A163" s="8">
        <v>150</v>
      </c>
      <c r="B163" s="213" t="s">
        <v>1934</v>
      </c>
      <c r="C163" s="35" t="s">
        <v>325</v>
      </c>
      <c r="D163" s="435" t="s">
        <v>306</v>
      </c>
      <c r="E163" s="8"/>
      <c r="F163" s="435" t="s">
        <v>326</v>
      </c>
      <c r="G163" s="10">
        <v>2638</v>
      </c>
      <c r="H163" s="10">
        <v>0</v>
      </c>
      <c r="I163" s="11">
        <f t="shared" si="6"/>
        <v>2638</v>
      </c>
      <c r="J163" s="12"/>
      <c r="K163" s="8"/>
      <c r="L163" s="8"/>
      <c r="M163" s="432" t="s">
        <v>20</v>
      </c>
      <c r="N163" s="8"/>
    </row>
    <row r="164" spans="1:14" s="6" customFormat="1" ht="38.25">
      <c r="A164" s="8">
        <v>151</v>
      </c>
      <c r="B164" s="213" t="s">
        <v>1935</v>
      </c>
      <c r="C164" s="35" t="s">
        <v>327</v>
      </c>
      <c r="D164" s="435" t="s">
        <v>328</v>
      </c>
      <c r="E164" s="8"/>
      <c r="F164" s="435" t="s">
        <v>324</v>
      </c>
      <c r="G164" s="10">
        <v>23272</v>
      </c>
      <c r="H164" s="10">
        <v>9952.52</v>
      </c>
      <c r="I164" s="11">
        <f t="shared" si="6"/>
        <v>13319.48</v>
      </c>
      <c r="J164" s="12"/>
      <c r="K164" s="8"/>
      <c r="L164" s="8"/>
      <c r="M164" s="432" t="s">
        <v>20</v>
      </c>
      <c r="N164" s="8"/>
    </row>
    <row r="165" spans="1:14" s="6" customFormat="1" ht="51" customHeight="1">
      <c r="A165" s="8">
        <v>152</v>
      </c>
      <c r="B165" s="213">
        <v>110851101200248</v>
      </c>
      <c r="C165" s="19" t="s">
        <v>329</v>
      </c>
      <c r="D165" s="435" t="s">
        <v>330</v>
      </c>
      <c r="E165" s="8"/>
      <c r="F165" s="435" t="s">
        <v>331</v>
      </c>
      <c r="G165" s="10">
        <v>0</v>
      </c>
      <c r="H165" s="10">
        <v>0</v>
      </c>
      <c r="I165" s="11">
        <f t="shared" si="6"/>
        <v>0</v>
      </c>
      <c r="J165" s="12"/>
      <c r="K165" s="8"/>
      <c r="L165" s="458" t="s">
        <v>332</v>
      </c>
      <c r="M165" s="432" t="s">
        <v>20</v>
      </c>
      <c r="N165" s="8"/>
    </row>
    <row r="166" spans="1:14" s="6" customFormat="1" ht="38.25">
      <c r="A166" s="8">
        <v>153</v>
      </c>
      <c r="B166" s="241"/>
      <c r="C166" s="19" t="s">
        <v>333</v>
      </c>
      <c r="D166" s="435" t="s">
        <v>334</v>
      </c>
      <c r="E166" s="8"/>
      <c r="F166" s="435" t="s">
        <v>335</v>
      </c>
      <c r="G166" s="10">
        <v>0</v>
      </c>
      <c r="H166" s="10">
        <v>0</v>
      </c>
      <c r="I166" s="11">
        <f t="shared" si="6"/>
        <v>0</v>
      </c>
      <c r="J166" s="12"/>
      <c r="K166" s="8"/>
      <c r="L166" s="452"/>
      <c r="M166" s="432" t="s">
        <v>20</v>
      </c>
      <c r="N166" s="8"/>
    </row>
    <row r="167" spans="1:14" s="6" customFormat="1" ht="51">
      <c r="A167" s="8">
        <v>154</v>
      </c>
      <c r="B167" s="241"/>
      <c r="C167" s="19" t="s">
        <v>336</v>
      </c>
      <c r="D167" s="435" t="s">
        <v>337</v>
      </c>
      <c r="E167" s="8"/>
      <c r="F167" s="435" t="s">
        <v>338</v>
      </c>
      <c r="G167" s="10">
        <v>0</v>
      </c>
      <c r="H167" s="10">
        <v>0</v>
      </c>
      <c r="I167" s="11">
        <f t="shared" si="6"/>
        <v>0</v>
      </c>
      <c r="J167" s="12"/>
      <c r="K167" s="8"/>
      <c r="L167" s="452"/>
      <c r="M167" s="432" t="s">
        <v>20</v>
      </c>
      <c r="N167" s="8"/>
    </row>
    <row r="168" spans="1:14" s="6" customFormat="1" ht="51">
      <c r="A168" s="8">
        <v>155</v>
      </c>
      <c r="B168" s="241"/>
      <c r="C168" s="19" t="s">
        <v>339</v>
      </c>
      <c r="D168" s="435" t="s">
        <v>340</v>
      </c>
      <c r="E168" s="8"/>
      <c r="F168" s="435" t="s">
        <v>341</v>
      </c>
      <c r="G168" s="10">
        <v>0</v>
      </c>
      <c r="H168" s="10">
        <v>0</v>
      </c>
      <c r="I168" s="11">
        <f t="shared" si="6"/>
        <v>0</v>
      </c>
      <c r="J168" s="12"/>
      <c r="K168" s="8"/>
      <c r="L168" s="452"/>
      <c r="M168" s="432" t="s">
        <v>20</v>
      </c>
      <c r="N168" s="8"/>
    </row>
    <row r="169" spans="1:14" s="6" customFormat="1" ht="51">
      <c r="A169" s="8">
        <v>156</v>
      </c>
      <c r="B169" s="241"/>
      <c r="C169" s="19" t="s">
        <v>339</v>
      </c>
      <c r="D169" s="435" t="s">
        <v>342</v>
      </c>
      <c r="E169" s="8"/>
      <c r="F169" s="435" t="s">
        <v>338</v>
      </c>
      <c r="G169" s="10">
        <v>0</v>
      </c>
      <c r="H169" s="10">
        <v>0</v>
      </c>
      <c r="I169" s="11">
        <f>G169-H169</f>
        <v>0</v>
      </c>
      <c r="J169" s="12"/>
      <c r="K169" s="8"/>
      <c r="L169" s="452"/>
      <c r="M169" s="432"/>
      <c r="N169" s="8"/>
    </row>
    <row r="170" spans="1:14" s="6" customFormat="1" ht="51">
      <c r="A170" s="8">
        <v>157</v>
      </c>
      <c r="B170" s="241"/>
      <c r="C170" s="19" t="s">
        <v>343</v>
      </c>
      <c r="D170" s="435" t="s">
        <v>344</v>
      </c>
      <c r="E170" s="8"/>
      <c r="F170" s="435" t="s">
        <v>345</v>
      </c>
      <c r="G170" s="10">
        <v>0</v>
      </c>
      <c r="H170" s="10">
        <v>0</v>
      </c>
      <c r="I170" s="11">
        <f>G170-H170</f>
        <v>0</v>
      </c>
      <c r="J170" s="12"/>
      <c r="K170" s="8"/>
      <c r="L170" s="452"/>
      <c r="M170" s="432"/>
      <c r="N170" s="8"/>
    </row>
    <row r="171" spans="1:14" s="6" customFormat="1" ht="51">
      <c r="A171" s="8">
        <v>158</v>
      </c>
      <c r="B171" s="59" t="s">
        <v>1936</v>
      </c>
      <c r="C171" s="19" t="s">
        <v>346</v>
      </c>
      <c r="D171" s="435" t="s">
        <v>347</v>
      </c>
      <c r="E171" s="8"/>
      <c r="F171" s="435" t="s">
        <v>348</v>
      </c>
      <c r="G171" s="10">
        <v>0</v>
      </c>
      <c r="H171" s="10">
        <v>0</v>
      </c>
      <c r="I171" s="11">
        <f t="shared" si="6"/>
        <v>0</v>
      </c>
      <c r="J171" s="12"/>
      <c r="K171" s="8"/>
      <c r="L171" s="452"/>
      <c r="M171" s="432" t="s">
        <v>20</v>
      </c>
      <c r="N171" s="8"/>
    </row>
    <row r="172" spans="1:14" s="6" customFormat="1" ht="51">
      <c r="A172" s="8">
        <v>159</v>
      </c>
      <c r="B172" s="59" t="s">
        <v>1937</v>
      </c>
      <c r="C172" s="19" t="s">
        <v>349</v>
      </c>
      <c r="D172" s="435" t="s">
        <v>350</v>
      </c>
      <c r="E172" s="8"/>
      <c r="F172" s="435" t="s">
        <v>351</v>
      </c>
      <c r="G172" s="10">
        <v>0</v>
      </c>
      <c r="H172" s="10">
        <v>0</v>
      </c>
      <c r="I172" s="11">
        <f t="shared" si="6"/>
        <v>0</v>
      </c>
      <c r="J172" s="12"/>
      <c r="K172" s="8"/>
      <c r="L172" s="452"/>
      <c r="M172" s="432" t="s">
        <v>20</v>
      </c>
      <c r="N172" s="8"/>
    </row>
    <row r="173" spans="1:14" s="6" customFormat="1" ht="51">
      <c r="A173" s="8">
        <v>160</v>
      </c>
      <c r="B173" s="59" t="s">
        <v>1938</v>
      </c>
      <c r="C173" s="19" t="s">
        <v>352</v>
      </c>
      <c r="D173" s="435" t="s">
        <v>353</v>
      </c>
      <c r="E173" s="8"/>
      <c r="F173" s="435" t="s">
        <v>354</v>
      </c>
      <c r="G173" s="10">
        <v>0</v>
      </c>
      <c r="H173" s="10">
        <v>0</v>
      </c>
      <c r="I173" s="11">
        <f t="shared" si="6"/>
        <v>0</v>
      </c>
      <c r="J173" s="12"/>
      <c r="K173" s="8"/>
      <c r="L173" s="452"/>
      <c r="M173" s="432" t="s">
        <v>20</v>
      </c>
      <c r="N173" s="8"/>
    </row>
    <row r="174" spans="1:14" s="6" customFormat="1" ht="51">
      <c r="A174" s="8">
        <v>161</v>
      </c>
      <c r="B174" s="241"/>
      <c r="C174" s="19" t="s">
        <v>355</v>
      </c>
      <c r="D174" s="435" t="s">
        <v>356</v>
      </c>
      <c r="E174" s="8"/>
      <c r="F174" s="435" t="s">
        <v>345</v>
      </c>
      <c r="G174" s="10">
        <v>0</v>
      </c>
      <c r="H174" s="10">
        <v>0</v>
      </c>
      <c r="I174" s="11">
        <f t="shared" si="6"/>
        <v>0</v>
      </c>
      <c r="J174" s="12"/>
      <c r="K174" s="8"/>
      <c r="L174" s="452"/>
      <c r="M174" s="432" t="s">
        <v>20</v>
      </c>
      <c r="N174" s="8"/>
    </row>
    <row r="175" spans="1:14" s="6" customFormat="1" ht="51">
      <c r="A175" s="8">
        <v>162</v>
      </c>
      <c r="B175" s="241"/>
      <c r="C175" s="19" t="s">
        <v>355</v>
      </c>
      <c r="D175" s="435" t="s">
        <v>357</v>
      </c>
      <c r="E175" s="8"/>
      <c r="F175" s="435" t="s">
        <v>345</v>
      </c>
      <c r="G175" s="10">
        <v>0</v>
      </c>
      <c r="H175" s="10">
        <v>0</v>
      </c>
      <c r="I175" s="11">
        <f>G175-H175</f>
        <v>0</v>
      </c>
      <c r="J175" s="12"/>
      <c r="K175" s="8"/>
      <c r="L175" s="452"/>
      <c r="M175" s="432"/>
      <c r="N175" s="8"/>
    </row>
    <row r="176" spans="1:14" s="6" customFormat="1" ht="51">
      <c r="A176" s="8">
        <v>163</v>
      </c>
      <c r="B176" s="241"/>
      <c r="C176" s="19" t="s">
        <v>358</v>
      </c>
      <c r="D176" s="435" t="s">
        <v>359</v>
      </c>
      <c r="E176" s="8"/>
      <c r="F176" s="435" t="s">
        <v>360</v>
      </c>
      <c r="G176" s="10">
        <v>0</v>
      </c>
      <c r="H176" s="10">
        <v>0</v>
      </c>
      <c r="I176" s="11">
        <f t="shared" si="6"/>
        <v>0</v>
      </c>
      <c r="J176" s="12"/>
      <c r="K176" s="8"/>
      <c r="L176" s="452"/>
      <c r="M176" s="432" t="s">
        <v>20</v>
      </c>
      <c r="N176" s="8"/>
    </row>
    <row r="177" spans="1:14" s="6" customFormat="1" ht="51">
      <c r="A177" s="8">
        <v>164</v>
      </c>
      <c r="B177" s="241"/>
      <c r="C177" s="19" t="s">
        <v>361</v>
      </c>
      <c r="D177" s="435" t="s">
        <v>362</v>
      </c>
      <c r="E177" s="8"/>
      <c r="F177" s="435" t="s">
        <v>363</v>
      </c>
      <c r="G177" s="10">
        <v>0</v>
      </c>
      <c r="H177" s="10">
        <v>0</v>
      </c>
      <c r="I177" s="11">
        <f>G177-H177</f>
        <v>0</v>
      </c>
      <c r="J177" s="12"/>
      <c r="K177" s="8"/>
      <c r="L177" s="452"/>
      <c r="M177" s="432"/>
      <c r="N177" s="8"/>
    </row>
    <row r="178" spans="1:14" s="6" customFormat="1" ht="51">
      <c r="A178" s="8">
        <v>165</v>
      </c>
      <c r="B178" s="59" t="s">
        <v>1939</v>
      </c>
      <c r="C178" s="19" t="s">
        <v>364</v>
      </c>
      <c r="D178" s="435" t="s">
        <v>365</v>
      </c>
      <c r="E178" s="8"/>
      <c r="F178" s="435" t="s">
        <v>341</v>
      </c>
      <c r="G178" s="10">
        <v>0</v>
      </c>
      <c r="H178" s="10">
        <v>0</v>
      </c>
      <c r="I178" s="11">
        <f t="shared" si="6"/>
        <v>0</v>
      </c>
      <c r="J178" s="12"/>
      <c r="K178" s="8"/>
      <c r="L178" s="452"/>
      <c r="M178" s="432" t="s">
        <v>20</v>
      </c>
      <c r="N178" s="8"/>
    </row>
    <row r="179" spans="1:14" s="6" customFormat="1" ht="51">
      <c r="A179" s="8">
        <v>166</v>
      </c>
      <c r="B179" s="241"/>
      <c r="C179" s="19" t="s">
        <v>366</v>
      </c>
      <c r="D179" s="435" t="s">
        <v>367</v>
      </c>
      <c r="E179" s="8"/>
      <c r="F179" s="435" t="s">
        <v>368</v>
      </c>
      <c r="G179" s="10">
        <v>0</v>
      </c>
      <c r="H179" s="10">
        <v>0</v>
      </c>
      <c r="I179" s="11">
        <f t="shared" si="6"/>
        <v>0</v>
      </c>
      <c r="J179" s="12"/>
      <c r="K179" s="8"/>
      <c r="L179" s="452"/>
      <c r="M179" s="432" t="s">
        <v>20</v>
      </c>
      <c r="N179" s="8"/>
    </row>
    <row r="180" spans="1:14" s="6" customFormat="1" ht="51">
      <c r="A180" s="8">
        <v>167</v>
      </c>
      <c r="B180" s="59" t="s">
        <v>1940</v>
      </c>
      <c r="C180" s="19" t="s">
        <v>369</v>
      </c>
      <c r="D180" s="435" t="s">
        <v>370</v>
      </c>
      <c r="E180" s="8"/>
      <c r="F180" s="435" t="s">
        <v>371</v>
      </c>
      <c r="G180" s="10">
        <v>0</v>
      </c>
      <c r="H180" s="10">
        <v>0</v>
      </c>
      <c r="I180" s="11">
        <f>G180-H180</f>
        <v>0</v>
      </c>
      <c r="J180" s="12"/>
      <c r="K180" s="8"/>
      <c r="L180" s="452"/>
      <c r="M180" s="432" t="s">
        <v>20</v>
      </c>
      <c r="N180" s="8"/>
    </row>
    <row r="181" spans="1:14" s="6" customFormat="1" ht="51">
      <c r="A181" s="8">
        <v>168</v>
      </c>
      <c r="B181" s="59" t="s">
        <v>1941</v>
      </c>
      <c r="C181" s="19" t="s">
        <v>372</v>
      </c>
      <c r="D181" s="435" t="s">
        <v>373</v>
      </c>
      <c r="E181" s="8"/>
      <c r="F181" s="435" t="s">
        <v>374</v>
      </c>
      <c r="G181" s="10">
        <v>0</v>
      </c>
      <c r="H181" s="10">
        <v>0</v>
      </c>
      <c r="I181" s="11">
        <f>G181-H181</f>
        <v>0</v>
      </c>
      <c r="J181" s="12"/>
      <c r="K181" s="8"/>
      <c r="L181" s="457"/>
      <c r="M181" s="432" t="s">
        <v>20</v>
      </c>
      <c r="N181" s="8"/>
    </row>
    <row r="182" spans="1:14" s="6" customFormat="1" ht="72" customHeight="1">
      <c r="A182" s="8">
        <v>169</v>
      </c>
      <c r="B182" s="241"/>
      <c r="C182" s="35" t="s">
        <v>375</v>
      </c>
      <c r="D182" s="17" t="s">
        <v>376</v>
      </c>
      <c r="E182" s="8"/>
      <c r="F182" s="435"/>
      <c r="G182" s="10">
        <v>0</v>
      </c>
      <c r="H182" s="10">
        <v>0</v>
      </c>
      <c r="I182" s="11">
        <v>0</v>
      </c>
      <c r="J182" s="12"/>
      <c r="K182" s="8"/>
      <c r="L182" s="8"/>
      <c r="M182" s="432" t="s">
        <v>20</v>
      </c>
      <c r="N182" s="8"/>
    </row>
    <row r="183" spans="1:14" s="6" customFormat="1" ht="112.5" customHeight="1">
      <c r="A183" s="8">
        <v>170</v>
      </c>
      <c r="B183" s="241"/>
      <c r="C183" s="19" t="s">
        <v>377</v>
      </c>
      <c r="D183" s="430" t="s">
        <v>378</v>
      </c>
      <c r="E183" s="8"/>
      <c r="F183" s="8"/>
      <c r="G183" s="34">
        <v>310432</v>
      </c>
      <c r="H183" s="34">
        <v>0</v>
      </c>
      <c r="I183" s="11">
        <f>G183-H183</f>
        <v>310432</v>
      </c>
      <c r="J183" s="12"/>
      <c r="K183" s="36">
        <v>2011</v>
      </c>
      <c r="L183" s="28" t="s">
        <v>379</v>
      </c>
      <c r="M183" s="432" t="s">
        <v>20</v>
      </c>
      <c r="N183" s="8"/>
    </row>
    <row r="184" spans="1:14" s="6" customFormat="1" ht="371.25" customHeight="1">
      <c r="A184" s="8">
        <v>171</v>
      </c>
      <c r="B184" s="340" t="s">
        <v>1942</v>
      </c>
      <c r="C184" s="19" t="s">
        <v>380</v>
      </c>
      <c r="D184" s="430" t="s">
        <v>381</v>
      </c>
      <c r="E184" s="432" t="s">
        <v>2843</v>
      </c>
      <c r="F184" s="430">
        <v>28462.85</v>
      </c>
      <c r="G184" s="34">
        <v>100183102.61</v>
      </c>
      <c r="H184" s="11">
        <v>16928446.72</v>
      </c>
      <c r="I184" s="34">
        <f>G184-H184</f>
        <v>83254655.89</v>
      </c>
      <c r="J184" s="12"/>
      <c r="K184" s="37" t="s">
        <v>382</v>
      </c>
      <c r="L184" s="28" t="s">
        <v>383</v>
      </c>
      <c r="M184" s="432" t="s">
        <v>20</v>
      </c>
      <c r="N184" s="8"/>
    </row>
    <row r="185" spans="1:14" s="6" customFormat="1" ht="289.5" customHeight="1">
      <c r="A185" s="8">
        <v>172</v>
      </c>
      <c r="B185" s="241" t="s">
        <v>3119</v>
      </c>
      <c r="C185" s="19" t="s">
        <v>2790</v>
      </c>
      <c r="D185" s="435" t="s">
        <v>384</v>
      </c>
      <c r="E185" s="38" t="s">
        <v>385</v>
      </c>
      <c r="F185" s="39">
        <v>72800</v>
      </c>
      <c r="G185" s="10">
        <v>23756144.31</v>
      </c>
      <c r="H185" s="10">
        <v>2371809.24</v>
      </c>
      <c r="I185" s="11">
        <f>G185-H185</f>
        <v>21384335.07</v>
      </c>
      <c r="J185" s="12"/>
      <c r="K185" s="13" t="s">
        <v>290</v>
      </c>
      <c r="L185" s="40" t="s">
        <v>386</v>
      </c>
      <c r="M185" s="432" t="s">
        <v>20</v>
      </c>
      <c r="N185" s="469" t="s">
        <v>387</v>
      </c>
    </row>
    <row r="186" spans="1:14" s="6" customFormat="1" ht="18" customHeight="1">
      <c r="A186" s="8">
        <v>173</v>
      </c>
      <c r="B186" s="241"/>
      <c r="C186" s="369" t="s">
        <v>2858</v>
      </c>
      <c r="D186" s="369" t="s">
        <v>139</v>
      </c>
      <c r="E186" s="38" t="s">
        <v>2910</v>
      </c>
      <c r="F186" s="363">
        <v>398</v>
      </c>
      <c r="G186" s="364">
        <v>56699</v>
      </c>
      <c r="H186" s="364">
        <v>56699</v>
      </c>
      <c r="I186" s="364">
        <v>0</v>
      </c>
      <c r="J186" s="451">
        <v>235995.51</v>
      </c>
      <c r="K186" s="365">
        <v>2019</v>
      </c>
      <c r="L186" s="363"/>
      <c r="M186" s="363" t="s">
        <v>20</v>
      </c>
      <c r="N186" s="469"/>
    </row>
    <row r="187" spans="1:14" s="6" customFormat="1" ht="23.25" customHeight="1">
      <c r="A187" s="8">
        <v>174</v>
      </c>
      <c r="B187" s="241" t="s">
        <v>3120</v>
      </c>
      <c r="C187" s="203" t="s">
        <v>388</v>
      </c>
      <c r="D187" s="369" t="s">
        <v>139</v>
      </c>
      <c r="E187" s="362" t="s">
        <v>3103</v>
      </c>
      <c r="F187" s="363">
        <v>516</v>
      </c>
      <c r="G187" s="364">
        <v>14246</v>
      </c>
      <c r="H187" s="364">
        <v>14246</v>
      </c>
      <c r="I187" s="364">
        <v>0</v>
      </c>
      <c r="J187" s="451">
        <v>305964.02</v>
      </c>
      <c r="K187" s="365">
        <v>2019</v>
      </c>
      <c r="L187" s="366"/>
      <c r="M187" s="470" t="s">
        <v>20</v>
      </c>
      <c r="N187" s="469"/>
    </row>
    <row r="188" spans="1:14" s="6" customFormat="1" ht="18" customHeight="1">
      <c r="A188" s="8">
        <v>175</v>
      </c>
      <c r="B188" s="241" t="s">
        <v>3122</v>
      </c>
      <c r="C188" s="41" t="s">
        <v>2623</v>
      </c>
      <c r="D188" s="41" t="s">
        <v>2624</v>
      </c>
      <c r="E188" s="362" t="s">
        <v>3104</v>
      </c>
      <c r="F188" s="363">
        <v>280</v>
      </c>
      <c r="G188" s="364">
        <v>37610</v>
      </c>
      <c r="H188" s="364">
        <v>37610</v>
      </c>
      <c r="I188" s="364">
        <v>0</v>
      </c>
      <c r="J188" s="451">
        <v>166026.99</v>
      </c>
      <c r="K188" s="365">
        <v>2019</v>
      </c>
      <c r="L188" s="366"/>
      <c r="M188" s="471"/>
      <c r="N188" s="469"/>
    </row>
    <row r="189" spans="1:14" s="6" customFormat="1" ht="18" customHeight="1">
      <c r="A189" s="8">
        <v>176</v>
      </c>
      <c r="B189" s="241" t="s">
        <v>3123</v>
      </c>
      <c r="C189" s="41" t="s">
        <v>389</v>
      </c>
      <c r="D189" s="41" t="s">
        <v>390</v>
      </c>
      <c r="E189" s="362" t="s">
        <v>3100</v>
      </c>
      <c r="F189" s="363">
        <v>360</v>
      </c>
      <c r="G189" s="364">
        <v>45031</v>
      </c>
      <c r="H189" s="364">
        <v>45031</v>
      </c>
      <c r="I189" s="364">
        <v>0</v>
      </c>
      <c r="J189" s="451">
        <v>213463.27</v>
      </c>
      <c r="K189" s="365">
        <v>2019</v>
      </c>
      <c r="L189" s="366"/>
      <c r="M189" s="471"/>
      <c r="N189" s="469"/>
    </row>
    <row r="190" spans="1:14" s="6" customFormat="1" ht="18" customHeight="1">
      <c r="A190" s="8">
        <v>177</v>
      </c>
      <c r="B190" s="241" t="s">
        <v>3124</v>
      </c>
      <c r="C190" s="41" t="s">
        <v>391</v>
      </c>
      <c r="D190" s="41" t="s">
        <v>392</v>
      </c>
      <c r="E190" s="362" t="s">
        <v>3089</v>
      </c>
      <c r="F190" s="363">
        <v>254</v>
      </c>
      <c r="G190" s="364">
        <v>37610</v>
      </c>
      <c r="H190" s="364">
        <v>37610</v>
      </c>
      <c r="I190" s="364">
        <v>0</v>
      </c>
      <c r="J190" s="451">
        <v>150610.2</v>
      </c>
      <c r="K190" s="365">
        <v>2019</v>
      </c>
      <c r="L190" s="366"/>
      <c r="M190" s="471"/>
      <c r="N190" s="469"/>
    </row>
    <row r="191" spans="1:14" s="6" customFormat="1" ht="18" customHeight="1">
      <c r="A191" s="8">
        <v>178</v>
      </c>
      <c r="B191" s="241" t="s">
        <v>3125</v>
      </c>
      <c r="C191" s="41" t="s">
        <v>393</v>
      </c>
      <c r="D191" s="41" t="s">
        <v>394</v>
      </c>
      <c r="E191" s="362" t="s">
        <v>3090</v>
      </c>
      <c r="F191" s="363">
        <v>285</v>
      </c>
      <c r="G191" s="364">
        <v>37034</v>
      </c>
      <c r="H191" s="364">
        <v>37034</v>
      </c>
      <c r="I191" s="364">
        <v>0</v>
      </c>
      <c r="J191" s="451">
        <v>168991.76</v>
      </c>
      <c r="K191" s="365">
        <v>2019</v>
      </c>
      <c r="L191" s="366"/>
      <c r="M191" s="471"/>
      <c r="N191" s="469"/>
    </row>
    <row r="192" spans="1:14" s="6" customFormat="1" ht="18" customHeight="1">
      <c r="A192" s="8">
        <v>179</v>
      </c>
      <c r="B192" s="241" t="s">
        <v>3126</v>
      </c>
      <c r="C192" s="41" t="s">
        <v>395</v>
      </c>
      <c r="D192" s="41" t="s">
        <v>396</v>
      </c>
      <c r="E192" s="362" t="s">
        <v>3094</v>
      </c>
      <c r="F192" s="363">
        <v>293</v>
      </c>
      <c r="G192" s="364">
        <v>40195</v>
      </c>
      <c r="H192" s="364">
        <v>40195</v>
      </c>
      <c r="I192" s="364">
        <v>0</v>
      </c>
      <c r="J192" s="451">
        <v>173735.39</v>
      </c>
      <c r="K192" s="365">
        <v>2019</v>
      </c>
      <c r="L192" s="366"/>
      <c r="M192" s="471"/>
      <c r="N192" s="469"/>
    </row>
    <row r="193" spans="1:14" s="6" customFormat="1" ht="18" customHeight="1">
      <c r="A193" s="8">
        <v>180</v>
      </c>
      <c r="B193" s="241" t="s">
        <v>3127</v>
      </c>
      <c r="C193" s="41" t="s">
        <v>397</v>
      </c>
      <c r="D193" s="41" t="s">
        <v>398</v>
      </c>
      <c r="E193" s="362" t="s">
        <v>3091</v>
      </c>
      <c r="F193" s="363">
        <v>602</v>
      </c>
      <c r="G193" s="364">
        <v>75274</v>
      </c>
      <c r="H193" s="364">
        <v>75274</v>
      </c>
      <c r="I193" s="364">
        <v>0</v>
      </c>
      <c r="J193" s="451">
        <v>356958.03</v>
      </c>
      <c r="K193" s="365">
        <v>2019</v>
      </c>
      <c r="L193" s="366"/>
      <c r="M193" s="471"/>
      <c r="N193" s="469"/>
    </row>
    <row r="194" spans="1:14" s="6" customFormat="1" ht="18" customHeight="1">
      <c r="A194" s="8">
        <v>181</v>
      </c>
      <c r="B194" s="241" t="s">
        <v>3128</v>
      </c>
      <c r="C194" s="41" t="s">
        <v>399</v>
      </c>
      <c r="D194" s="41" t="s">
        <v>400</v>
      </c>
      <c r="E194" s="362" t="s">
        <v>3087</v>
      </c>
      <c r="F194" s="363">
        <v>595</v>
      </c>
      <c r="G194" s="364">
        <v>104404</v>
      </c>
      <c r="H194" s="364">
        <v>104404</v>
      </c>
      <c r="I194" s="364">
        <f>G194-H194</f>
        <v>0</v>
      </c>
      <c r="J194" s="451">
        <v>352807.36</v>
      </c>
      <c r="K194" s="365">
        <v>2019</v>
      </c>
      <c r="L194" s="366"/>
      <c r="M194" s="471"/>
      <c r="N194" s="469"/>
    </row>
    <row r="195" spans="1:14" s="6" customFormat="1" ht="18" customHeight="1">
      <c r="A195" s="8">
        <v>182</v>
      </c>
      <c r="B195" s="241" t="s">
        <v>3129</v>
      </c>
      <c r="C195" s="41" t="s">
        <v>401</v>
      </c>
      <c r="D195" s="41" t="s">
        <v>402</v>
      </c>
      <c r="E195" s="362" t="s">
        <v>3092</v>
      </c>
      <c r="F195" s="363">
        <v>237</v>
      </c>
      <c r="G195" s="364">
        <v>27808</v>
      </c>
      <c r="H195" s="364">
        <v>27808</v>
      </c>
      <c r="I195" s="364">
        <v>0</v>
      </c>
      <c r="J195" s="451">
        <v>140529.99</v>
      </c>
      <c r="K195" s="365">
        <v>2019</v>
      </c>
      <c r="L195" s="366"/>
      <c r="M195" s="471"/>
      <c r="N195" s="469"/>
    </row>
    <row r="196" spans="1:14" s="6" customFormat="1" ht="27" customHeight="1">
      <c r="A196" s="8">
        <v>183</v>
      </c>
      <c r="B196" s="241" t="s">
        <v>3130</v>
      </c>
      <c r="C196" s="41" t="s">
        <v>403</v>
      </c>
      <c r="D196" s="41" t="s">
        <v>404</v>
      </c>
      <c r="E196" s="362" t="s">
        <v>3098</v>
      </c>
      <c r="F196" s="363">
        <v>389</v>
      </c>
      <c r="G196" s="364">
        <v>48659</v>
      </c>
      <c r="H196" s="364">
        <v>48659</v>
      </c>
      <c r="I196" s="364">
        <v>0</v>
      </c>
      <c r="J196" s="451">
        <v>230658.93</v>
      </c>
      <c r="K196" s="365">
        <v>2019</v>
      </c>
      <c r="L196" s="366"/>
      <c r="M196" s="471"/>
      <c r="N196" s="469"/>
    </row>
    <row r="197" spans="1:14" s="6" customFormat="1" ht="18" customHeight="1">
      <c r="A197" s="8">
        <v>184</v>
      </c>
      <c r="B197" s="241" t="s">
        <v>3131</v>
      </c>
      <c r="C197" s="41" t="s">
        <v>405</v>
      </c>
      <c r="D197" s="41" t="s">
        <v>406</v>
      </c>
      <c r="E197" s="362" t="s">
        <v>3101</v>
      </c>
      <c r="F197" s="363">
        <v>436</v>
      </c>
      <c r="G197" s="364">
        <v>62073</v>
      </c>
      <c r="H197" s="364">
        <v>62073</v>
      </c>
      <c r="I197" s="364">
        <v>0</v>
      </c>
      <c r="J197" s="451">
        <v>258527.74</v>
      </c>
      <c r="K197" s="365">
        <v>2019</v>
      </c>
      <c r="L197" s="366"/>
      <c r="M197" s="471"/>
      <c r="N197" s="469"/>
    </row>
    <row r="198" spans="1:14" s="6" customFormat="1" ht="27.75" customHeight="1">
      <c r="A198" s="8">
        <v>185</v>
      </c>
      <c r="B198" s="241" t="s">
        <v>3132</v>
      </c>
      <c r="C198" s="41" t="s">
        <v>407</v>
      </c>
      <c r="D198" s="41" t="s">
        <v>408</v>
      </c>
      <c r="E198" s="362" t="s">
        <v>3093</v>
      </c>
      <c r="F198" s="363">
        <v>310</v>
      </c>
      <c r="G198" s="364">
        <v>46499</v>
      </c>
      <c r="H198" s="364">
        <v>46499</v>
      </c>
      <c r="I198" s="364">
        <v>0</v>
      </c>
      <c r="J198" s="451">
        <v>183815.6</v>
      </c>
      <c r="K198" s="365">
        <v>2019</v>
      </c>
      <c r="L198" s="366"/>
      <c r="M198" s="471"/>
      <c r="N198" s="469"/>
    </row>
    <row r="199" spans="1:14" s="6" customFormat="1" ht="18" customHeight="1">
      <c r="A199" s="8">
        <v>186</v>
      </c>
      <c r="B199" s="241" t="s">
        <v>3133</v>
      </c>
      <c r="C199" s="41" t="s">
        <v>409</v>
      </c>
      <c r="D199" s="41" t="s">
        <v>410</v>
      </c>
      <c r="E199" s="362" t="s">
        <v>3096</v>
      </c>
      <c r="F199" s="363">
        <v>898</v>
      </c>
      <c r="G199" s="364">
        <v>452314</v>
      </c>
      <c r="H199" s="364">
        <v>452314</v>
      </c>
      <c r="I199" s="364">
        <f>G199-H199</f>
        <v>0</v>
      </c>
      <c r="J199" s="451">
        <v>532472.28</v>
      </c>
      <c r="K199" s="365">
        <v>2019</v>
      </c>
      <c r="L199" s="366"/>
      <c r="M199" s="471"/>
      <c r="N199" s="469"/>
    </row>
    <row r="200" spans="1:14" s="6" customFormat="1" ht="18" customHeight="1">
      <c r="A200" s="8">
        <v>187</v>
      </c>
      <c r="B200" s="241" t="s">
        <v>3134</v>
      </c>
      <c r="C200" s="41" t="s">
        <v>411</v>
      </c>
      <c r="D200" s="41" t="s">
        <v>412</v>
      </c>
      <c r="E200" s="362" t="s">
        <v>3086</v>
      </c>
      <c r="F200" s="363">
        <v>666</v>
      </c>
      <c r="G200" s="364">
        <v>156158</v>
      </c>
      <c r="H200" s="364">
        <v>156158</v>
      </c>
      <c r="I200" s="364">
        <f>G200-H200</f>
        <v>0</v>
      </c>
      <c r="J200" s="451">
        <v>394907.06</v>
      </c>
      <c r="K200" s="365">
        <v>2019</v>
      </c>
      <c r="L200" s="366"/>
      <c r="M200" s="471"/>
      <c r="N200" s="469"/>
    </row>
    <row r="201" spans="1:14" s="6" customFormat="1" ht="18" customHeight="1">
      <c r="A201" s="8">
        <v>188</v>
      </c>
      <c r="B201" s="241" t="s">
        <v>3135</v>
      </c>
      <c r="C201" s="41" t="s">
        <v>413</v>
      </c>
      <c r="D201" s="41" t="s">
        <v>414</v>
      </c>
      <c r="E201" s="362" t="s">
        <v>3095</v>
      </c>
      <c r="F201" s="363">
        <v>604</v>
      </c>
      <c r="G201" s="364">
        <v>86408</v>
      </c>
      <c r="H201" s="364">
        <v>86408</v>
      </c>
      <c r="I201" s="364">
        <v>0</v>
      </c>
      <c r="J201" s="451">
        <v>358143.94</v>
      </c>
      <c r="K201" s="365">
        <v>2019</v>
      </c>
      <c r="L201" s="366"/>
      <c r="M201" s="471"/>
      <c r="N201" s="469"/>
    </row>
    <row r="202" spans="1:14" s="6" customFormat="1" ht="18" customHeight="1">
      <c r="A202" s="8">
        <v>189</v>
      </c>
      <c r="B202" s="241" t="s">
        <v>3136</v>
      </c>
      <c r="C202" s="41" t="s">
        <v>415</v>
      </c>
      <c r="D202" s="41" t="s">
        <v>416</v>
      </c>
      <c r="E202" s="362" t="s">
        <v>3088</v>
      </c>
      <c r="F202" s="363">
        <v>1173</v>
      </c>
      <c r="G202" s="364">
        <v>91745</v>
      </c>
      <c r="H202" s="364">
        <v>91745</v>
      </c>
      <c r="I202" s="364">
        <f>G202-H202</f>
        <v>0</v>
      </c>
      <c r="J202" s="451"/>
      <c r="K202" s="365">
        <v>2019</v>
      </c>
      <c r="L202" s="366"/>
      <c r="M202" s="471"/>
      <c r="N202" s="469"/>
    </row>
    <row r="203" spans="1:14" s="6" customFormat="1" ht="18" customHeight="1">
      <c r="A203" s="8">
        <v>190</v>
      </c>
      <c r="B203" s="241" t="s">
        <v>3121</v>
      </c>
      <c r="C203" s="41" t="s">
        <v>417</v>
      </c>
      <c r="D203" s="41" t="s">
        <v>418</v>
      </c>
      <c r="E203" s="362" t="s">
        <v>3102</v>
      </c>
      <c r="F203" s="363">
        <v>4448</v>
      </c>
      <c r="G203" s="364">
        <v>1540796.35</v>
      </c>
      <c r="H203" s="364">
        <v>1540796.35</v>
      </c>
      <c r="I203" s="364">
        <f>G203-H203</f>
        <v>0</v>
      </c>
      <c r="J203" s="451">
        <v>2637457.34</v>
      </c>
      <c r="K203" s="365">
        <v>2019</v>
      </c>
      <c r="L203" s="366"/>
      <c r="M203" s="471"/>
      <c r="N203" s="469"/>
    </row>
    <row r="204" spans="1:14" s="6" customFormat="1" ht="24.75" customHeight="1">
      <c r="A204" s="8">
        <v>191</v>
      </c>
      <c r="B204" s="241" t="s">
        <v>3137</v>
      </c>
      <c r="C204" s="41" t="s">
        <v>419</v>
      </c>
      <c r="D204" s="41" t="s">
        <v>420</v>
      </c>
      <c r="E204" s="362" t="s">
        <v>3097</v>
      </c>
      <c r="F204" s="363">
        <v>480</v>
      </c>
      <c r="G204" s="364">
        <v>29720</v>
      </c>
      <c r="H204" s="364">
        <v>29720</v>
      </c>
      <c r="I204" s="364">
        <v>0</v>
      </c>
      <c r="J204" s="451">
        <v>284617.7</v>
      </c>
      <c r="K204" s="365">
        <v>2019</v>
      </c>
      <c r="L204" s="366"/>
      <c r="M204" s="471"/>
      <c r="N204" s="469"/>
    </row>
    <row r="205" spans="1:14" s="6" customFormat="1" ht="39" customHeight="1">
      <c r="A205" s="8">
        <v>192</v>
      </c>
      <c r="B205" s="241" t="s">
        <v>3138</v>
      </c>
      <c r="C205" s="41" t="s">
        <v>421</v>
      </c>
      <c r="D205" s="41" t="s">
        <v>422</v>
      </c>
      <c r="E205" s="362" t="s">
        <v>3085</v>
      </c>
      <c r="F205" s="363">
        <v>407</v>
      </c>
      <c r="G205" s="364">
        <v>64393</v>
      </c>
      <c r="H205" s="364">
        <v>64393</v>
      </c>
      <c r="I205" s="364">
        <v>0</v>
      </c>
      <c r="J205" s="451">
        <v>241332.09</v>
      </c>
      <c r="K205" s="365">
        <v>2019</v>
      </c>
      <c r="L205" s="366"/>
      <c r="M205" s="471"/>
      <c r="N205" s="469"/>
    </row>
    <row r="206" spans="1:14" s="6" customFormat="1" ht="12.75">
      <c r="A206" s="8">
        <v>193</v>
      </c>
      <c r="B206" s="241" t="s">
        <v>3139</v>
      </c>
      <c r="C206" s="41" t="s">
        <v>423</v>
      </c>
      <c r="D206" s="41" t="s">
        <v>424</v>
      </c>
      <c r="E206" s="362" t="s">
        <v>3099</v>
      </c>
      <c r="F206" s="363">
        <v>310</v>
      </c>
      <c r="G206" s="364">
        <v>51184</v>
      </c>
      <c r="H206" s="364">
        <v>51184</v>
      </c>
      <c r="I206" s="364">
        <v>0</v>
      </c>
      <c r="J206" s="451">
        <v>183815.6</v>
      </c>
      <c r="K206" s="365">
        <v>2019</v>
      </c>
      <c r="L206" s="366"/>
      <c r="M206" s="472"/>
      <c r="N206" s="469"/>
    </row>
    <row r="207" spans="1:14" s="6" customFormat="1" ht="140.25">
      <c r="A207" s="8">
        <v>194</v>
      </c>
      <c r="B207" s="340" t="s">
        <v>1943</v>
      </c>
      <c r="C207" s="23" t="s">
        <v>3001</v>
      </c>
      <c r="D207" s="435" t="s">
        <v>3002</v>
      </c>
      <c r="E207" s="362" t="s">
        <v>427</v>
      </c>
      <c r="F207" s="435" t="s">
        <v>428</v>
      </c>
      <c r="G207" s="10">
        <v>29806851.13</v>
      </c>
      <c r="H207" s="10">
        <v>8752149.7</v>
      </c>
      <c r="I207" s="10">
        <f>SUM(G207-H207)</f>
        <v>21054701.43</v>
      </c>
      <c r="J207" s="12"/>
      <c r="K207" s="13" t="s">
        <v>429</v>
      </c>
      <c r="L207" s="28" t="s">
        <v>430</v>
      </c>
      <c r="M207" s="432" t="s">
        <v>20</v>
      </c>
      <c r="N207" s="432" t="s">
        <v>431</v>
      </c>
    </row>
    <row r="208" spans="1:14" s="6" customFormat="1" ht="38.25" customHeight="1">
      <c r="A208" s="8">
        <v>195</v>
      </c>
      <c r="B208" s="213">
        <v>110851014000677</v>
      </c>
      <c r="C208" s="48" t="s">
        <v>449</v>
      </c>
      <c r="D208" s="48" t="s">
        <v>450</v>
      </c>
      <c r="E208" s="8"/>
      <c r="F208" s="8"/>
      <c r="G208" s="46">
        <v>0</v>
      </c>
      <c r="H208" s="10">
        <v>0</v>
      </c>
      <c r="I208" s="46">
        <v>0</v>
      </c>
      <c r="J208" s="12"/>
      <c r="K208" s="13" t="s">
        <v>109</v>
      </c>
      <c r="L208" s="458" t="s">
        <v>451</v>
      </c>
      <c r="M208" s="432" t="s">
        <v>20</v>
      </c>
      <c r="N208" s="8"/>
    </row>
    <row r="209" spans="1:14" s="6" customFormat="1" ht="38.25">
      <c r="A209" s="8">
        <v>196</v>
      </c>
      <c r="B209" s="299" t="s">
        <v>2452</v>
      </c>
      <c r="C209" s="48" t="s">
        <v>452</v>
      </c>
      <c r="D209" s="48" t="s">
        <v>453</v>
      </c>
      <c r="E209" s="8"/>
      <c r="F209" s="8"/>
      <c r="G209" s="46">
        <v>0</v>
      </c>
      <c r="H209" s="10">
        <v>0</v>
      </c>
      <c r="I209" s="46">
        <v>0</v>
      </c>
      <c r="J209" s="12"/>
      <c r="K209" s="13" t="s">
        <v>109</v>
      </c>
      <c r="L209" s="452"/>
      <c r="M209" s="432" t="s">
        <v>20</v>
      </c>
      <c r="N209" s="8"/>
    </row>
    <row r="210" spans="1:14" s="6" customFormat="1" ht="38.25">
      <c r="A210" s="8">
        <v>197</v>
      </c>
      <c r="B210" s="299" t="s">
        <v>2453</v>
      </c>
      <c r="C210" s="48" t="s">
        <v>449</v>
      </c>
      <c r="D210" s="48" t="s">
        <v>454</v>
      </c>
      <c r="E210" s="8"/>
      <c r="F210" s="8"/>
      <c r="G210" s="46">
        <v>0</v>
      </c>
      <c r="H210" s="10">
        <v>0</v>
      </c>
      <c r="I210" s="46">
        <v>0</v>
      </c>
      <c r="J210" s="12"/>
      <c r="K210" s="13" t="s">
        <v>109</v>
      </c>
      <c r="L210" s="452"/>
      <c r="M210" s="432" t="s">
        <v>20</v>
      </c>
      <c r="N210" s="8"/>
    </row>
    <row r="211" spans="1:14" s="6" customFormat="1" ht="38.25">
      <c r="A211" s="8">
        <v>198</v>
      </c>
      <c r="B211" s="299" t="s">
        <v>2454</v>
      </c>
      <c r="C211" s="49" t="s">
        <v>455</v>
      </c>
      <c r="D211" s="49" t="s">
        <v>456</v>
      </c>
      <c r="E211" s="8"/>
      <c r="F211" s="8"/>
      <c r="G211" s="46">
        <v>0</v>
      </c>
      <c r="H211" s="10">
        <v>0</v>
      </c>
      <c r="I211" s="46">
        <v>0</v>
      </c>
      <c r="J211" s="12"/>
      <c r="K211" s="13" t="s">
        <v>109</v>
      </c>
      <c r="L211" s="452"/>
      <c r="M211" s="432" t="s">
        <v>20</v>
      </c>
      <c r="N211" s="8"/>
    </row>
    <row r="212" spans="1:14" s="6" customFormat="1" ht="38.25">
      <c r="A212" s="8">
        <v>199</v>
      </c>
      <c r="B212" s="448" t="s">
        <v>2455</v>
      </c>
      <c r="C212" s="49" t="s">
        <v>452</v>
      </c>
      <c r="D212" s="49" t="s">
        <v>457</v>
      </c>
      <c r="E212" s="8"/>
      <c r="F212" s="8"/>
      <c r="G212" s="46">
        <v>0</v>
      </c>
      <c r="H212" s="10">
        <v>0</v>
      </c>
      <c r="I212" s="46">
        <v>0</v>
      </c>
      <c r="J212" s="12"/>
      <c r="K212" s="13" t="s">
        <v>109</v>
      </c>
      <c r="L212" s="452"/>
      <c r="M212" s="432" t="s">
        <v>20</v>
      </c>
      <c r="N212" s="8"/>
    </row>
    <row r="213" spans="1:14" s="6" customFormat="1" ht="38.25">
      <c r="A213" s="8">
        <v>200</v>
      </c>
      <c r="B213" s="299" t="s">
        <v>2456</v>
      </c>
      <c r="C213" s="48" t="s">
        <v>452</v>
      </c>
      <c r="D213" s="49" t="s">
        <v>458</v>
      </c>
      <c r="E213" s="8"/>
      <c r="F213" s="8"/>
      <c r="G213" s="46">
        <v>0</v>
      </c>
      <c r="H213" s="10">
        <v>0</v>
      </c>
      <c r="I213" s="46">
        <v>0</v>
      </c>
      <c r="J213" s="12"/>
      <c r="K213" s="13" t="s">
        <v>109</v>
      </c>
      <c r="L213" s="452"/>
      <c r="M213" s="432" t="s">
        <v>20</v>
      </c>
      <c r="N213" s="8"/>
    </row>
    <row r="214" spans="1:14" s="6" customFormat="1" ht="38.25">
      <c r="A214" s="8">
        <v>201</v>
      </c>
      <c r="B214" s="299" t="s">
        <v>2457</v>
      </c>
      <c r="C214" s="48" t="s">
        <v>452</v>
      </c>
      <c r="D214" s="48" t="s">
        <v>459</v>
      </c>
      <c r="E214" s="8"/>
      <c r="F214" s="8"/>
      <c r="G214" s="46">
        <v>0</v>
      </c>
      <c r="H214" s="10">
        <v>0</v>
      </c>
      <c r="I214" s="46">
        <v>0</v>
      </c>
      <c r="J214" s="12"/>
      <c r="K214" s="13" t="s">
        <v>109</v>
      </c>
      <c r="L214" s="452"/>
      <c r="M214" s="432" t="s">
        <v>20</v>
      </c>
      <c r="N214" s="8"/>
    </row>
    <row r="215" spans="1:14" s="6" customFormat="1" ht="38.25">
      <c r="A215" s="8">
        <v>202</v>
      </c>
      <c r="B215" s="299" t="s">
        <v>2458</v>
      </c>
      <c r="C215" s="48" t="s">
        <v>452</v>
      </c>
      <c r="D215" s="48" t="s">
        <v>460</v>
      </c>
      <c r="E215" s="8"/>
      <c r="F215" s="8"/>
      <c r="G215" s="46">
        <v>0</v>
      </c>
      <c r="H215" s="10">
        <v>0</v>
      </c>
      <c r="I215" s="46">
        <v>0</v>
      </c>
      <c r="J215" s="12"/>
      <c r="K215" s="13" t="s">
        <v>109</v>
      </c>
      <c r="L215" s="457"/>
      <c r="M215" s="432" t="s">
        <v>20</v>
      </c>
      <c r="N215" s="8"/>
    </row>
    <row r="216" spans="1:14" s="6" customFormat="1" ht="169.5" customHeight="1">
      <c r="A216" s="8">
        <v>203</v>
      </c>
      <c r="B216" s="340" t="s">
        <v>1976</v>
      </c>
      <c r="C216" s="48" t="s">
        <v>483</v>
      </c>
      <c r="D216" s="435" t="s">
        <v>2935</v>
      </c>
      <c r="E216" s="8" t="s">
        <v>484</v>
      </c>
      <c r="F216" s="18" t="s">
        <v>2936</v>
      </c>
      <c r="G216" s="10">
        <v>6404354.35</v>
      </c>
      <c r="H216" s="10">
        <v>1142615.27</v>
      </c>
      <c r="I216" s="10">
        <f>SUM(G216-H216)</f>
        <v>5261739.08</v>
      </c>
      <c r="J216" s="12"/>
      <c r="K216" s="13" t="s">
        <v>382</v>
      </c>
      <c r="L216" s="416"/>
      <c r="M216" s="432" t="s">
        <v>20</v>
      </c>
      <c r="N216" s="432" t="s">
        <v>485</v>
      </c>
    </row>
    <row r="217" spans="1:14" s="6" customFormat="1" ht="140.25">
      <c r="A217" s="8">
        <v>204</v>
      </c>
      <c r="B217" s="241" t="s">
        <v>3140</v>
      </c>
      <c r="C217" s="48" t="s">
        <v>486</v>
      </c>
      <c r="D217" s="48" t="s">
        <v>487</v>
      </c>
      <c r="E217" s="8" t="s">
        <v>488</v>
      </c>
      <c r="F217" s="18" t="s">
        <v>489</v>
      </c>
      <c r="G217" s="10">
        <v>21248</v>
      </c>
      <c r="H217" s="10">
        <v>21248</v>
      </c>
      <c r="I217" s="10">
        <f>SUM(G217-H217)</f>
        <v>0</v>
      </c>
      <c r="J217" s="12">
        <v>89554.41</v>
      </c>
      <c r="K217" s="13" t="s">
        <v>382</v>
      </c>
      <c r="L217" s="432" t="s">
        <v>490</v>
      </c>
      <c r="M217" s="432" t="s">
        <v>20</v>
      </c>
      <c r="N217" s="8"/>
    </row>
    <row r="218" spans="1:14" s="6" customFormat="1" ht="118.5" customHeight="1">
      <c r="A218" s="8">
        <v>205</v>
      </c>
      <c r="B218" s="241" t="s">
        <v>3141</v>
      </c>
      <c r="C218" s="48" t="s">
        <v>492</v>
      </c>
      <c r="D218" s="435" t="s">
        <v>493</v>
      </c>
      <c r="E218" s="8"/>
      <c r="F218" s="18"/>
      <c r="G218" s="10">
        <v>112522.45</v>
      </c>
      <c r="H218" s="10">
        <v>23065.73</v>
      </c>
      <c r="I218" s="10">
        <f>G218-H218</f>
        <v>89456.72</v>
      </c>
      <c r="J218" s="12"/>
      <c r="K218" s="13" t="s">
        <v>491</v>
      </c>
      <c r="L218" s="432" t="s">
        <v>494</v>
      </c>
      <c r="M218" s="432" t="s">
        <v>20</v>
      </c>
      <c r="N218" s="8"/>
    </row>
    <row r="219" spans="1:14" s="6" customFormat="1" ht="118.5" customHeight="1">
      <c r="A219" s="8">
        <v>206</v>
      </c>
      <c r="B219" s="340" t="s">
        <v>1977</v>
      </c>
      <c r="C219" s="48" t="s">
        <v>495</v>
      </c>
      <c r="D219" s="435" t="s">
        <v>496</v>
      </c>
      <c r="E219" s="28" t="s">
        <v>497</v>
      </c>
      <c r="F219" s="18" t="s">
        <v>498</v>
      </c>
      <c r="G219" s="10">
        <v>34266441.8</v>
      </c>
      <c r="H219" s="10">
        <v>5505411.62</v>
      </c>
      <c r="I219" s="10">
        <f>G219-H219</f>
        <v>28761030.179999996</v>
      </c>
      <c r="J219" s="12"/>
      <c r="K219" s="13" t="s">
        <v>491</v>
      </c>
      <c r="L219" s="432" t="s">
        <v>499</v>
      </c>
      <c r="M219" s="432" t="s">
        <v>20</v>
      </c>
      <c r="N219" s="421" t="s">
        <v>500</v>
      </c>
    </row>
    <row r="220" spans="1:14" s="6" customFormat="1" ht="108.75" customHeight="1">
      <c r="A220" s="8">
        <v>207</v>
      </c>
      <c r="B220" s="340" t="s">
        <v>1978</v>
      </c>
      <c r="C220" s="48" t="s">
        <v>501</v>
      </c>
      <c r="D220" s="435" t="s">
        <v>502</v>
      </c>
      <c r="E220" s="8" t="s">
        <v>2724</v>
      </c>
      <c r="F220" s="18" t="s">
        <v>503</v>
      </c>
      <c r="G220" s="10">
        <v>16588229.19</v>
      </c>
      <c r="H220" s="10">
        <v>2757046.2</v>
      </c>
      <c r="I220" s="10">
        <f>G220-H220</f>
        <v>13831182.989999998</v>
      </c>
      <c r="J220" s="12"/>
      <c r="K220" s="13" t="s">
        <v>491</v>
      </c>
      <c r="L220" s="432" t="s">
        <v>504</v>
      </c>
      <c r="M220" s="432" t="s">
        <v>20</v>
      </c>
      <c r="N220" s="8"/>
    </row>
    <row r="221" spans="1:14" s="6" customFormat="1" ht="54.75" customHeight="1">
      <c r="A221" s="8">
        <v>208</v>
      </c>
      <c r="B221" s="340" t="s">
        <v>1979</v>
      </c>
      <c r="C221" s="48" t="s">
        <v>505</v>
      </c>
      <c r="D221" s="435" t="s">
        <v>506</v>
      </c>
      <c r="E221" s="8" t="s">
        <v>2907</v>
      </c>
      <c r="F221" s="18" t="s">
        <v>507</v>
      </c>
      <c r="G221" s="10">
        <v>3881103.4</v>
      </c>
      <c r="H221" s="10">
        <v>580552.92</v>
      </c>
      <c r="I221" s="10">
        <f>G221-H221</f>
        <v>3300550.48</v>
      </c>
      <c r="J221" s="12"/>
      <c r="K221" s="13" t="s">
        <v>37</v>
      </c>
      <c r="L221" s="432" t="s">
        <v>508</v>
      </c>
      <c r="M221" s="432" t="s">
        <v>20</v>
      </c>
      <c r="N221" s="8"/>
    </row>
    <row r="222" spans="1:14" s="6" customFormat="1" ht="75" customHeight="1">
      <c r="A222" s="8">
        <v>209</v>
      </c>
      <c r="B222" s="340" t="s">
        <v>1980</v>
      </c>
      <c r="C222" s="48" t="s">
        <v>509</v>
      </c>
      <c r="D222" s="435" t="s">
        <v>510</v>
      </c>
      <c r="E222" s="8" t="s">
        <v>2844</v>
      </c>
      <c r="F222" s="18" t="s">
        <v>511</v>
      </c>
      <c r="G222" s="10">
        <v>4413544.42</v>
      </c>
      <c r="H222" s="10">
        <v>602580.8</v>
      </c>
      <c r="I222" s="10">
        <f>G222-H222</f>
        <v>3810963.62</v>
      </c>
      <c r="J222" s="12"/>
      <c r="K222" s="13" t="s">
        <v>37</v>
      </c>
      <c r="L222" s="432" t="s">
        <v>512</v>
      </c>
      <c r="M222" s="432" t="s">
        <v>20</v>
      </c>
      <c r="N222" s="8"/>
    </row>
    <row r="223" spans="1:14" s="6" customFormat="1" ht="56.25" customHeight="1">
      <c r="A223" s="8">
        <v>210</v>
      </c>
      <c r="B223" s="349">
        <v>110851021000888</v>
      </c>
      <c r="C223" s="48" t="s">
        <v>520</v>
      </c>
      <c r="D223" s="435" t="s">
        <v>521</v>
      </c>
      <c r="E223" s="8" t="s">
        <v>2789</v>
      </c>
      <c r="F223" s="18" t="s">
        <v>522</v>
      </c>
      <c r="G223" s="10">
        <v>48606934.95</v>
      </c>
      <c r="H223" s="10">
        <v>12407357.03</v>
      </c>
      <c r="I223" s="10">
        <f>SUM(G223-H223)</f>
        <v>36199577.92</v>
      </c>
      <c r="J223" s="12"/>
      <c r="K223" s="13" t="s">
        <v>37</v>
      </c>
      <c r="L223" s="416" t="s">
        <v>523</v>
      </c>
      <c r="M223" s="416" t="s">
        <v>20</v>
      </c>
      <c r="N223" s="8"/>
    </row>
    <row r="224" spans="1:14" ht="51">
      <c r="A224" s="8">
        <v>211</v>
      </c>
      <c r="B224" s="241" t="s">
        <v>3142</v>
      </c>
      <c r="C224" s="53" t="s">
        <v>528</v>
      </c>
      <c r="D224" s="52" t="s">
        <v>529</v>
      </c>
      <c r="E224" s="434"/>
      <c r="F224" s="434" t="s">
        <v>530</v>
      </c>
      <c r="G224" s="34">
        <v>2696962.36</v>
      </c>
      <c r="H224" s="34">
        <v>327824.76</v>
      </c>
      <c r="I224" s="34">
        <f>G224-H224</f>
        <v>2369137.5999999996</v>
      </c>
      <c r="J224" s="434"/>
      <c r="K224" s="13" t="s">
        <v>527</v>
      </c>
      <c r="L224" s="416" t="s">
        <v>531</v>
      </c>
      <c r="M224" s="416"/>
      <c r="N224" s="434"/>
    </row>
    <row r="225" spans="1:14" ht="63.75">
      <c r="A225" s="8">
        <v>212</v>
      </c>
      <c r="B225" s="241" t="s">
        <v>3143</v>
      </c>
      <c r="C225" s="53" t="s">
        <v>532</v>
      </c>
      <c r="D225" s="52" t="s">
        <v>533</v>
      </c>
      <c r="E225" s="434" t="s">
        <v>534</v>
      </c>
      <c r="F225" s="434" t="s">
        <v>535</v>
      </c>
      <c r="G225" s="34">
        <v>259399</v>
      </c>
      <c r="H225" s="34">
        <v>206078</v>
      </c>
      <c r="I225" s="11">
        <f>G225-H225</f>
        <v>53321</v>
      </c>
      <c r="J225" s="50">
        <v>1167090.21</v>
      </c>
      <c r="K225" s="13" t="s">
        <v>527</v>
      </c>
      <c r="L225" s="416" t="s">
        <v>536</v>
      </c>
      <c r="M225" s="416"/>
      <c r="N225" s="434"/>
    </row>
    <row r="226" spans="1:14" ht="63.75">
      <c r="A226" s="8">
        <v>213</v>
      </c>
      <c r="B226" s="241" t="s">
        <v>2549</v>
      </c>
      <c r="C226" s="303" t="s">
        <v>2507</v>
      </c>
      <c r="D226" s="52" t="s">
        <v>2566</v>
      </c>
      <c r="E226" s="434" t="s">
        <v>2582</v>
      </c>
      <c r="F226" s="434" t="s">
        <v>2567</v>
      </c>
      <c r="G226" s="31">
        <v>9171709.33</v>
      </c>
      <c r="H226" s="34">
        <v>1120986.68</v>
      </c>
      <c r="I226" s="11">
        <f>G226-H226</f>
        <v>8050722.65</v>
      </c>
      <c r="J226" s="50"/>
      <c r="K226" s="13" t="s">
        <v>1732</v>
      </c>
      <c r="L226" s="416" t="s">
        <v>2510</v>
      </c>
      <c r="M226" s="416"/>
      <c r="N226" s="434"/>
    </row>
    <row r="227" spans="1:14" s="6" customFormat="1" ht="38.25">
      <c r="A227" s="8">
        <v>214</v>
      </c>
      <c r="B227" s="209">
        <v>11085100000889</v>
      </c>
      <c r="C227" s="361" t="s">
        <v>651</v>
      </c>
      <c r="D227" s="231" t="s">
        <v>652</v>
      </c>
      <c r="E227" s="25" t="s">
        <v>653</v>
      </c>
      <c r="F227" s="371">
        <v>49.9</v>
      </c>
      <c r="G227" s="234">
        <v>181435</v>
      </c>
      <c r="H227" s="234">
        <v>181435</v>
      </c>
      <c r="I227" s="360">
        <f>G227-H227</f>
        <v>0</v>
      </c>
      <c r="J227" s="12">
        <v>2019105.7</v>
      </c>
      <c r="K227" s="8">
        <v>2013</v>
      </c>
      <c r="L227" s="416"/>
      <c r="M227" s="423" t="s">
        <v>20</v>
      </c>
      <c r="N227" s="8"/>
    </row>
    <row r="228" spans="1:14" s="6" customFormat="1" ht="25.5">
      <c r="A228" s="8">
        <v>215</v>
      </c>
      <c r="B228" s="209">
        <v>11085104000890</v>
      </c>
      <c r="C228" s="372" t="s">
        <v>2978</v>
      </c>
      <c r="D228" s="56" t="s">
        <v>2860</v>
      </c>
      <c r="E228" s="8"/>
      <c r="F228" s="373" t="s">
        <v>2987</v>
      </c>
      <c r="G228" s="374">
        <v>3625211.63</v>
      </c>
      <c r="H228" s="374">
        <v>0</v>
      </c>
      <c r="I228" s="374">
        <v>3625211.63</v>
      </c>
      <c r="J228" s="12"/>
      <c r="K228" s="8">
        <v>2022</v>
      </c>
      <c r="L228" s="458" t="s">
        <v>2988</v>
      </c>
      <c r="M228" s="423"/>
      <c r="N228" s="8"/>
    </row>
    <row r="229" spans="1:14" s="6" customFormat="1" ht="25.5">
      <c r="A229" s="8">
        <v>216</v>
      </c>
      <c r="B229" s="209">
        <v>11085106000891</v>
      </c>
      <c r="C229" s="372" t="s">
        <v>2979</v>
      </c>
      <c r="D229" s="56" t="s">
        <v>2983</v>
      </c>
      <c r="E229" s="8"/>
      <c r="F229" s="373">
        <v>531</v>
      </c>
      <c r="G229" s="374">
        <v>1196307</v>
      </c>
      <c r="H229" s="374">
        <v>0</v>
      </c>
      <c r="I229" s="374">
        <v>1196307</v>
      </c>
      <c r="J229" s="12"/>
      <c r="K229" s="8">
        <v>2022</v>
      </c>
      <c r="L229" s="452"/>
      <c r="M229" s="423"/>
      <c r="N229" s="8"/>
    </row>
    <row r="230" spans="1:14" s="6" customFormat="1" ht="25.5">
      <c r="A230" s="8">
        <v>217</v>
      </c>
      <c r="B230" s="209">
        <v>11085107000892</v>
      </c>
      <c r="C230" s="372" t="s">
        <v>2980</v>
      </c>
      <c r="D230" s="56" t="s">
        <v>2984</v>
      </c>
      <c r="E230" s="8"/>
      <c r="F230" s="373">
        <v>236</v>
      </c>
      <c r="G230" s="374">
        <v>432781.78</v>
      </c>
      <c r="H230" s="374">
        <v>0</v>
      </c>
      <c r="I230" s="374">
        <v>432781.78</v>
      </c>
      <c r="J230" s="12"/>
      <c r="K230" s="8">
        <v>2022</v>
      </c>
      <c r="L230" s="452"/>
      <c r="M230" s="423"/>
      <c r="N230" s="8"/>
    </row>
    <row r="231" spans="1:14" s="6" customFormat="1" ht="38.25">
      <c r="A231" s="8">
        <v>218</v>
      </c>
      <c r="B231" s="209">
        <v>11085107000893</v>
      </c>
      <c r="C231" s="372" t="s">
        <v>2981</v>
      </c>
      <c r="D231" s="56" t="s">
        <v>2985</v>
      </c>
      <c r="E231" s="8"/>
      <c r="F231" s="373">
        <v>132</v>
      </c>
      <c r="G231" s="374">
        <v>584193.4</v>
      </c>
      <c r="H231" s="374">
        <v>0</v>
      </c>
      <c r="I231" s="374">
        <v>584193.4</v>
      </c>
      <c r="J231" s="12"/>
      <c r="K231" s="8">
        <v>2022</v>
      </c>
      <c r="L231" s="452"/>
      <c r="M231" s="423"/>
      <c r="N231" s="8"/>
    </row>
    <row r="232" spans="1:14" s="6" customFormat="1" ht="25.5">
      <c r="A232" s="8">
        <v>219</v>
      </c>
      <c r="B232" s="209">
        <v>11085106000894</v>
      </c>
      <c r="C232" s="372" t="s">
        <v>2982</v>
      </c>
      <c r="D232" s="56" t="s">
        <v>2986</v>
      </c>
      <c r="E232" s="8"/>
      <c r="F232" s="373">
        <v>61</v>
      </c>
      <c r="G232" s="374">
        <v>82402</v>
      </c>
      <c r="H232" s="374">
        <v>82402</v>
      </c>
      <c r="I232" s="375">
        <v>0</v>
      </c>
      <c r="J232" s="12"/>
      <c r="K232" s="8">
        <v>2022</v>
      </c>
      <c r="L232" s="457"/>
      <c r="M232" s="423"/>
      <c r="N232" s="8"/>
    </row>
    <row r="233" spans="1:14" s="6" customFormat="1" ht="38.25">
      <c r="A233" s="8">
        <v>220</v>
      </c>
      <c r="B233" s="209"/>
      <c r="C233" s="372" t="s">
        <v>3071</v>
      </c>
      <c r="D233" s="56" t="s">
        <v>3072</v>
      </c>
      <c r="E233" s="390"/>
      <c r="F233" s="373">
        <v>343</v>
      </c>
      <c r="G233" s="374">
        <v>2093157.62</v>
      </c>
      <c r="H233" s="374">
        <v>0</v>
      </c>
      <c r="I233" s="375">
        <f>G233-H233</f>
        <v>2093157.62</v>
      </c>
      <c r="J233" s="12"/>
      <c r="K233" s="8">
        <v>2022</v>
      </c>
      <c r="L233" s="458" t="s">
        <v>3070</v>
      </c>
      <c r="M233" s="423"/>
      <c r="N233" s="8"/>
    </row>
    <row r="234" spans="1:14" s="6" customFormat="1" ht="38.25">
      <c r="A234" s="8">
        <v>221</v>
      </c>
      <c r="B234" s="209"/>
      <c r="C234" s="372" t="s">
        <v>3069</v>
      </c>
      <c r="D234" s="56" t="s">
        <v>2985</v>
      </c>
      <c r="E234" s="390"/>
      <c r="F234" s="373">
        <v>254</v>
      </c>
      <c r="G234" s="374">
        <v>1036801.36</v>
      </c>
      <c r="H234" s="374">
        <v>0</v>
      </c>
      <c r="I234" s="375">
        <f>G234-H234</f>
        <v>1036801.36</v>
      </c>
      <c r="J234" s="12"/>
      <c r="K234" s="8">
        <v>2022</v>
      </c>
      <c r="L234" s="457"/>
      <c r="M234" s="423"/>
      <c r="N234" s="8"/>
    </row>
    <row r="235" spans="1:14" s="6" customFormat="1" ht="63.75">
      <c r="A235" s="8">
        <v>222</v>
      </c>
      <c r="B235" s="261" t="s">
        <v>3118</v>
      </c>
      <c r="C235" s="372" t="s">
        <v>3073</v>
      </c>
      <c r="D235" s="56" t="s">
        <v>3015</v>
      </c>
      <c r="E235" s="390" t="s">
        <v>3017</v>
      </c>
      <c r="F235" s="373" t="s">
        <v>3018</v>
      </c>
      <c r="G235" s="374">
        <v>3040000</v>
      </c>
      <c r="H235" s="374">
        <v>0</v>
      </c>
      <c r="I235" s="375">
        <f>G235-H235</f>
        <v>3040000</v>
      </c>
      <c r="J235" s="12"/>
      <c r="K235" s="8">
        <v>2022</v>
      </c>
      <c r="L235" s="416" t="s">
        <v>3016</v>
      </c>
      <c r="M235" s="423"/>
      <c r="N235" s="8"/>
    </row>
    <row r="236" spans="1:14" s="6" customFormat="1" ht="15">
      <c r="A236" s="55"/>
      <c r="B236" s="210"/>
      <c r="C236" s="48"/>
      <c r="D236" s="56"/>
      <c r="E236" s="55"/>
      <c r="F236" s="55" t="s">
        <v>537</v>
      </c>
      <c r="G236" s="57">
        <f>SUM(G14:G235)</f>
        <v>574150860.2300001</v>
      </c>
      <c r="H236" s="57">
        <f>SUM(H14:H235)</f>
        <v>116627722.85</v>
      </c>
      <c r="I236" s="57">
        <f>SUM(I14:I235)</f>
        <v>457523137.38</v>
      </c>
      <c r="J236" s="58"/>
      <c r="K236" s="59"/>
      <c r="L236" s="60"/>
      <c r="M236" s="60"/>
      <c r="N236" s="55"/>
    </row>
    <row r="237" spans="1:14" s="6" customFormat="1" ht="15">
      <c r="A237" s="77"/>
      <c r="B237" s="278"/>
      <c r="C237" s="279"/>
      <c r="D237" s="280"/>
      <c r="E237" s="453" t="s">
        <v>538</v>
      </c>
      <c r="F237" s="454"/>
      <c r="G237" s="454"/>
      <c r="H237" s="454"/>
      <c r="I237" s="454"/>
      <c r="J237" s="455"/>
      <c r="K237" s="62"/>
      <c r="L237" s="63"/>
      <c r="M237" s="63"/>
      <c r="N237" s="55"/>
    </row>
    <row r="238" spans="1:14" s="6" customFormat="1" ht="140.25">
      <c r="A238" s="8">
        <v>1</v>
      </c>
      <c r="B238" s="411" t="s">
        <v>3080</v>
      </c>
      <c r="C238" s="23" t="s">
        <v>539</v>
      </c>
      <c r="D238" s="435" t="s">
        <v>1858</v>
      </c>
      <c r="E238" s="281" t="s">
        <v>540</v>
      </c>
      <c r="F238" s="435">
        <v>3600</v>
      </c>
      <c r="G238" s="10">
        <v>896904</v>
      </c>
      <c r="H238" s="10">
        <v>896904</v>
      </c>
      <c r="I238" s="10">
        <f aca="true" t="shared" si="7" ref="I238:I283">G238-H238</f>
        <v>0</v>
      </c>
      <c r="J238" s="10">
        <v>896904</v>
      </c>
      <c r="K238" s="13" t="s">
        <v>315</v>
      </c>
      <c r="L238" s="275" t="s">
        <v>541</v>
      </c>
      <c r="M238" s="432" t="s">
        <v>20</v>
      </c>
      <c r="N238" s="8"/>
    </row>
    <row r="239" spans="1:14" s="6" customFormat="1" ht="38.25" customHeight="1">
      <c r="A239" s="8">
        <v>2</v>
      </c>
      <c r="B239" s="209">
        <v>230702011485</v>
      </c>
      <c r="C239" s="23" t="s">
        <v>542</v>
      </c>
      <c r="D239" s="435" t="s">
        <v>543</v>
      </c>
      <c r="E239" s="281" t="s">
        <v>544</v>
      </c>
      <c r="F239" s="435">
        <v>4000</v>
      </c>
      <c r="G239" s="10">
        <v>1805120</v>
      </c>
      <c r="H239" s="10">
        <v>1805120</v>
      </c>
      <c r="I239" s="10">
        <f t="shared" si="7"/>
        <v>0</v>
      </c>
      <c r="J239" s="10">
        <v>1805120</v>
      </c>
      <c r="K239" s="13">
        <v>2012</v>
      </c>
      <c r="L239" s="456" t="s">
        <v>545</v>
      </c>
      <c r="M239" s="432" t="s">
        <v>20</v>
      </c>
      <c r="N239" s="8"/>
    </row>
    <row r="240" spans="1:14" s="6" customFormat="1" ht="38.25">
      <c r="A240" s="8">
        <v>3</v>
      </c>
      <c r="B240" s="209">
        <v>2307020119465</v>
      </c>
      <c r="C240" s="23" t="s">
        <v>546</v>
      </c>
      <c r="D240" s="435" t="s">
        <v>547</v>
      </c>
      <c r="E240" s="281" t="s">
        <v>548</v>
      </c>
      <c r="F240" s="435">
        <v>2692</v>
      </c>
      <c r="G240" s="10">
        <v>1016337.68</v>
      </c>
      <c r="H240" s="10">
        <v>1016337.68</v>
      </c>
      <c r="I240" s="10">
        <f t="shared" si="7"/>
        <v>0</v>
      </c>
      <c r="J240" s="10">
        <v>1016337.68</v>
      </c>
      <c r="K240" s="13">
        <v>2012</v>
      </c>
      <c r="L240" s="452"/>
      <c r="M240" s="432" t="s">
        <v>20</v>
      </c>
      <c r="N240" s="8"/>
    </row>
    <row r="241" spans="1:14" s="6" customFormat="1" ht="38.25">
      <c r="A241" s="8">
        <v>4</v>
      </c>
      <c r="B241" s="209">
        <v>23070202000787</v>
      </c>
      <c r="C241" s="23" t="s">
        <v>549</v>
      </c>
      <c r="D241" s="435" t="s">
        <v>550</v>
      </c>
      <c r="E241" s="281" t="s">
        <v>551</v>
      </c>
      <c r="F241" s="435">
        <v>3600</v>
      </c>
      <c r="G241" s="10">
        <v>907308</v>
      </c>
      <c r="H241" s="10">
        <v>907308</v>
      </c>
      <c r="I241" s="10">
        <f>G241-H241</f>
        <v>0</v>
      </c>
      <c r="J241" s="10">
        <v>907308</v>
      </c>
      <c r="K241" s="13">
        <v>2012</v>
      </c>
      <c r="L241" s="452"/>
      <c r="M241" s="432" t="s">
        <v>20</v>
      </c>
      <c r="N241" s="8"/>
    </row>
    <row r="242" spans="1:14" s="6" customFormat="1" ht="38.25">
      <c r="A242" s="8">
        <v>5</v>
      </c>
      <c r="B242" s="209">
        <v>2307020200054</v>
      </c>
      <c r="C242" s="23" t="s">
        <v>552</v>
      </c>
      <c r="D242" s="435" t="s">
        <v>1859</v>
      </c>
      <c r="E242" s="281" t="s">
        <v>553</v>
      </c>
      <c r="F242" s="435">
        <v>4800</v>
      </c>
      <c r="G242" s="10">
        <v>1802112</v>
      </c>
      <c r="H242" s="10">
        <v>1802112</v>
      </c>
      <c r="I242" s="10">
        <f t="shared" si="7"/>
        <v>0</v>
      </c>
      <c r="J242" s="10">
        <v>1802112</v>
      </c>
      <c r="K242" s="13">
        <v>2012</v>
      </c>
      <c r="L242" s="452"/>
      <c r="M242" s="432" t="s">
        <v>20</v>
      </c>
      <c r="N242" s="8"/>
    </row>
    <row r="243" spans="1:14" s="6" customFormat="1" ht="38.25">
      <c r="A243" s="8">
        <v>6</v>
      </c>
      <c r="B243" s="209">
        <v>23070201239381</v>
      </c>
      <c r="C243" s="23" t="s">
        <v>546</v>
      </c>
      <c r="D243" s="435" t="s">
        <v>554</v>
      </c>
      <c r="E243" s="281" t="s">
        <v>555</v>
      </c>
      <c r="F243" s="435">
        <v>1250</v>
      </c>
      <c r="G243" s="10">
        <v>519787.5</v>
      </c>
      <c r="H243" s="10">
        <v>519787.5</v>
      </c>
      <c r="I243" s="10">
        <f t="shared" si="7"/>
        <v>0</v>
      </c>
      <c r="J243" s="10">
        <v>519787.5</v>
      </c>
      <c r="K243" s="13">
        <v>2012</v>
      </c>
      <c r="L243" s="452"/>
      <c r="M243" s="432" t="s">
        <v>20</v>
      </c>
      <c r="N243" s="8"/>
    </row>
    <row r="244" spans="1:14" s="6" customFormat="1" ht="38.25">
      <c r="A244" s="8">
        <v>7</v>
      </c>
      <c r="B244" s="209">
        <v>2307020107774</v>
      </c>
      <c r="C244" s="23" t="s">
        <v>556</v>
      </c>
      <c r="D244" s="435" t="s">
        <v>557</v>
      </c>
      <c r="E244" s="281" t="s">
        <v>558</v>
      </c>
      <c r="F244" s="435">
        <v>679</v>
      </c>
      <c r="G244" s="10">
        <v>259846.51</v>
      </c>
      <c r="H244" s="10">
        <v>259846.51</v>
      </c>
      <c r="I244" s="10">
        <f t="shared" si="7"/>
        <v>0</v>
      </c>
      <c r="J244" s="10">
        <v>259846.51</v>
      </c>
      <c r="K244" s="13" t="s">
        <v>149</v>
      </c>
      <c r="L244" s="457"/>
      <c r="M244" s="432" t="s">
        <v>20</v>
      </c>
      <c r="N244" s="8"/>
    </row>
    <row r="245" spans="1:14" s="6" customFormat="1" ht="165" customHeight="1">
      <c r="A245" s="8">
        <v>8</v>
      </c>
      <c r="B245" s="209">
        <v>11031100120001</v>
      </c>
      <c r="C245" s="23" t="s">
        <v>559</v>
      </c>
      <c r="D245" s="435" t="s">
        <v>32</v>
      </c>
      <c r="E245" s="281" t="s">
        <v>560</v>
      </c>
      <c r="F245" s="435">
        <v>3157</v>
      </c>
      <c r="G245" s="10">
        <v>1925233.31</v>
      </c>
      <c r="H245" s="10">
        <v>1925233.31</v>
      </c>
      <c r="I245" s="10">
        <f t="shared" si="7"/>
        <v>0</v>
      </c>
      <c r="J245" s="10">
        <v>1925233.31</v>
      </c>
      <c r="K245" s="13">
        <v>2012</v>
      </c>
      <c r="L245" s="433" t="s">
        <v>561</v>
      </c>
      <c r="M245" s="432" t="s">
        <v>20</v>
      </c>
      <c r="N245" s="8"/>
    </row>
    <row r="246" spans="1:14" s="6" customFormat="1" ht="140.25">
      <c r="A246" s="8">
        <v>9</v>
      </c>
      <c r="B246" s="209">
        <v>110311001200002</v>
      </c>
      <c r="C246" s="85" t="s">
        <v>2930</v>
      </c>
      <c r="D246" s="430" t="s">
        <v>2931</v>
      </c>
      <c r="E246" s="282" t="s">
        <v>562</v>
      </c>
      <c r="F246" s="430">
        <v>4199.87</v>
      </c>
      <c r="G246" s="34">
        <v>1125817.15</v>
      </c>
      <c r="H246" s="34">
        <v>1125817.15</v>
      </c>
      <c r="I246" s="10">
        <f t="shared" si="7"/>
        <v>0</v>
      </c>
      <c r="J246" s="34">
        <v>1125817.15</v>
      </c>
      <c r="K246" s="37">
        <v>2012</v>
      </c>
      <c r="L246" s="276" t="s">
        <v>563</v>
      </c>
      <c r="M246" s="432" t="s">
        <v>20</v>
      </c>
      <c r="N246" s="8"/>
    </row>
    <row r="247" spans="1:14" s="6" customFormat="1" ht="140.25">
      <c r="A247" s="8">
        <v>10</v>
      </c>
      <c r="B247" s="312">
        <v>110102000003</v>
      </c>
      <c r="C247" s="23" t="s">
        <v>564</v>
      </c>
      <c r="D247" s="435" t="s">
        <v>565</v>
      </c>
      <c r="E247" s="8"/>
      <c r="F247" s="435">
        <v>89.9</v>
      </c>
      <c r="G247" s="10">
        <v>127600.92</v>
      </c>
      <c r="H247" s="10">
        <v>127600.92</v>
      </c>
      <c r="I247" s="10">
        <f t="shared" si="7"/>
        <v>0</v>
      </c>
      <c r="J247" s="12"/>
      <c r="K247" s="13" t="s">
        <v>566</v>
      </c>
      <c r="L247" s="417" t="s">
        <v>567</v>
      </c>
      <c r="M247" s="432" t="s">
        <v>20</v>
      </c>
      <c r="N247" s="8"/>
    </row>
    <row r="248" spans="1:14" s="6" customFormat="1" ht="63.75">
      <c r="A248" s="8">
        <v>11</v>
      </c>
      <c r="B248" s="312">
        <v>110102000001</v>
      </c>
      <c r="C248" s="23" t="s">
        <v>568</v>
      </c>
      <c r="D248" s="435" t="s">
        <v>569</v>
      </c>
      <c r="E248" s="36" t="s">
        <v>570</v>
      </c>
      <c r="F248" s="435">
        <v>516.7</v>
      </c>
      <c r="G248" s="10">
        <v>4813193.67</v>
      </c>
      <c r="H248" s="10">
        <v>1812040.38</v>
      </c>
      <c r="I248" s="10">
        <f t="shared" si="7"/>
        <v>3001153.29</v>
      </c>
      <c r="J248" s="12">
        <v>6529103.87</v>
      </c>
      <c r="K248" s="13" t="s">
        <v>571</v>
      </c>
      <c r="L248" s="277" t="s">
        <v>572</v>
      </c>
      <c r="M248" s="433" t="s">
        <v>20</v>
      </c>
      <c r="N248" s="8"/>
    </row>
    <row r="249" spans="1:14" s="6" customFormat="1" ht="23.25" customHeight="1">
      <c r="A249" s="8">
        <v>12</v>
      </c>
      <c r="B249" s="209"/>
      <c r="C249" s="53" t="s">
        <v>3115</v>
      </c>
      <c r="D249" s="430" t="s">
        <v>3116</v>
      </c>
      <c r="E249" s="36" t="s">
        <v>3117</v>
      </c>
      <c r="F249" s="18">
        <v>151</v>
      </c>
      <c r="G249" s="34">
        <v>66246.72</v>
      </c>
      <c r="H249" s="34">
        <v>66246.72</v>
      </c>
      <c r="I249" s="11">
        <f t="shared" si="7"/>
        <v>0</v>
      </c>
      <c r="J249" s="34">
        <v>66246.72</v>
      </c>
      <c r="K249" s="18">
        <v>2016</v>
      </c>
      <c r="L249" s="439"/>
      <c r="M249" s="436"/>
      <c r="N249" s="8"/>
    </row>
    <row r="250" spans="1:14" s="6" customFormat="1" ht="25.5" customHeight="1">
      <c r="A250" s="8">
        <v>13</v>
      </c>
      <c r="B250" s="209">
        <v>23070201096</v>
      </c>
      <c r="C250" s="53" t="s">
        <v>574</v>
      </c>
      <c r="D250" s="430" t="s">
        <v>575</v>
      </c>
      <c r="E250" s="36" t="s">
        <v>576</v>
      </c>
      <c r="F250" s="18">
        <v>13064</v>
      </c>
      <c r="G250" s="34">
        <v>7138383.56</v>
      </c>
      <c r="H250" s="34">
        <v>7138383.56</v>
      </c>
      <c r="I250" s="11">
        <f t="shared" si="7"/>
        <v>0</v>
      </c>
      <c r="J250" s="34">
        <v>7138383.56</v>
      </c>
      <c r="K250" s="18">
        <v>2016</v>
      </c>
      <c r="L250" s="473" t="s">
        <v>573</v>
      </c>
      <c r="M250" s="465"/>
      <c r="N250" s="8"/>
    </row>
    <row r="251" spans="1:14" s="6" customFormat="1" ht="25.5">
      <c r="A251" s="8">
        <v>14</v>
      </c>
      <c r="B251" s="209">
        <v>230700000002666</v>
      </c>
      <c r="C251" s="53" t="s">
        <v>577</v>
      </c>
      <c r="D251" s="430" t="s">
        <v>578</v>
      </c>
      <c r="E251" s="36" t="s">
        <v>579</v>
      </c>
      <c r="F251" s="18">
        <v>11474</v>
      </c>
      <c r="G251" s="34">
        <v>789411.2</v>
      </c>
      <c r="H251" s="34">
        <v>789411.2</v>
      </c>
      <c r="I251" s="11">
        <f t="shared" si="7"/>
        <v>0</v>
      </c>
      <c r="J251" s="34">
        <v>789411.2</v>
      </c>
      <c r="K251" s="18">
        <v>2016</v>
      </c>
      <c r="L251" s="466"/>
      <c r="M251" s="466"/>
      <c r="N251" s="8"/>
    </row>
    <row r="252" spans="1:14" s="6" customFormat="1" ht="63.75">
      <c r="A252" s="8">
        <v>15</v>
      </c>
      <c r="B252" s="411" t="s">
        <v>3083</v>
      </c>
      <c r="C252" s="68" t="s">
        <v>580</v>
      </c>
      <c r="D252" s="430" t="s">
        <v>581</v>
      </c>
      <c r="E252" s="8" t="s">
        <v>582</v>
      </c>
      <c r="F252" s="18">
        <v>20000</v>
      </c>
      <c r="G252" s="50">
        <v>6744600</v>
      </c>
      <c r="H252" s="50">
        <v>6744600</v>
      </c>
      <c r="I252" s="50">
        <f t="shared" si="7"/>
        <v>0</v>
      </c>
      <c r="J252" s="50">
        <v>6744600</v>
      </c>
      <c r="K252" s="68">
        <v>2017</v>
      </c>
      <c r="L252" s="458" t="s">
        <v>583</v>
      </c>
      <c r="M252" s="423"/>
      <c r="N252" s="8"/>
    </row>
    <row r="253" spans="1:14" s="6" customFormat="1" ht="60.75" customHeight="1">
      <c r="A253" s="8">
        <v>16</v>
      </c>
      <c r="B253" s="411" t="s">
        <v>3082</v>
      </c>
      <c r="C253" s="68" t="s">
        <v>2932</v>
      </c>
      <c r="D253" s="430" t="s">
        <v>2933</v>
      </c>
      <c r="E253" s="8" t="s">
        <v>584</v>
      </c>
      <c r="F253" s="18">
        <v>19462.98</v>
      </c>
      <c r="G253" s="50">
        <v>4782443.45</v>
      </c>
      <c r="H253" s="50">
        <v>4782443.45</v>
      </c>
      <c r="I253" s="50">
        <f t="shared" si="7"/>
        <v>0</v>
      </c>
      <c r="J253" s="50">
        <v>4782443.45</v>
      </c>
      <c r="K253" s="68">
        <v>2016</v>
      </c>
      <c r="L253" s="452"/>
      <c r="M253" s="423"/>
      <c r="N253" s="8"/>
    </row>
    <row r="254" spans="1:14" s="6" customFormat="1" ht="60.75" customHeight="1">
      <c r="A254" s="8">
        <v>17</v>
      </c>
      <c r="B254" s="412" t="s">
        <v>3081</v>
      </c>
      <c r="C254" s="68" t="s">
        <v>585</v>
      </c>
      <c r="D254" s="430" t="s">
        <v>586</v>
      </c>
      <c r="E254" s="8" t="s">
        <v>587</v>
      </c>
      <c r="F254" s="18">
        <v>3975</v>
      </c>
      <c r="G254" s="50">
        <v>2747718.75</v>
      </c>
      <c r="H254" s="50">
        <v>2747718.75</v>
      </c>
      <c r="I254" s="50">
        <f t="shared" si="7"/>
        <v>0</v>
      </c>
      <c r="J254" s="50">
        <v>2747718.75</v>
      </c>
      <c r="K254" s="68">
        <v>2016</v>
      </c>
      <c r="L254" s="457"/>
      <c r="M254" s="423"/>
      <c r="N254" s="8"/>
    </row>
    <row r="255" spans="1:14" s="6" customFormat="1" ht="60.75" customHeight="1">
      <c r="A255" s="8">
        <v>18</v>
      </c>
      <c r="B255" s="449" t="s">
        <v>2316</v>
      </c>
      <c r="C255" s="53" t="s">
        <v>588</v>
      </c>
      <c r="D255" s="430" t="s">
        <v>589</v>
      </c>
      <c r="E255" s="8"/>
      <c r="F255" s="430"/>
      <c r="G255" s="34">
        <v>83588</v>
      </c>
      <c r="H255" s="34">
        <v>25076.52</v>
      </c>
      <c r="I255" s="34">
        <f t="shared" si="7"/>
        <v>58511.479999999996</v>
      </c>
      <c r="J255" s="12"/>
      <c r="K255" s="37" t="s">
        <v>491</v>
      </c>
      <c r="L255" s="433" t="s">
        <v>590</v>
      </c>
      <c r="M255" s="432" t="s">
        <v>20</v>
      </c>
      <c r="N255" s="8"/>
    </row>
    <row r="256" spans="1:14" s="6" customFormat="1" ht="60.75" customHeight="1">
      <c r="A256" s="8">
        <v>19</v>
      </c>
      <c r="B256" s="209">
        <v>230702030001257</v>
      </c>
      <c r="C256" s="53" t="s">
        <v>591</v>
      </c>
      <c r="D256" s="430" t="s">
        <v>592</v>
      </c>
      <c r="E256" s="8" t="s">
        <v>2516</v>
      </c>
      <c r="F256" s="430">
        <v>1600</v>
      </c>
      <c r="G256" s="34">
        <v>23760</v>
      </c>
      <c r="H256" s="34">
        <v>23760</v>
      </c>
      <c r="I256" s="34">
        <f t="shared" si="7"/>
        <v>0</v>
      </c>
      <c r="J256" s="34">
        <v>23760</v>
      </c>
      <c r="K256" s="37" t="s">
        <v>491</v>
      </c>
      <c r="L256" s="433" t="s">
        <v>593</v>
      </c>
      <c r="M256" s="432" t="s">
        <v>20</v>
      </c>
      <c r="N256" s="8"/>
    </row>
    <row r="257" spans="1:14" s="6" customFormat="1" ht="51.75" customHeight="1">
      <c r="A257" s="8">
        <v>20</v>
      </c>
      <c r="B257" s="209">
        <v>230700000003167</v>
      </c>
      <c r="C257" s="53" t="s">
        <v>594</v>
      </c>
      <c r="D257" s="430" t="s">
        <v>595</v>
      </c>
      <c r="E257" s="8" t="s">
        <v>596</v>
      </c>
      <c r="F257" s="430">
        <v>1081</v>
      </c>
      <c r="G257" s="34">
        <v>391116.61</v>
      </c>
      <c r="H257" s="34">
        <v>391116.61</v>
      </c>
      <c r="I257" s="34">
        <f t="shared" si="7"/>
        <v>0</v>
      </c>
      <c r="J257" s="34">
        <v>391116.61</v>
      </c>
      <c r="K257" s="37" t="s">
        <v>37</v>
      </c>
      <c r="L257" s="458" t="s">
        <v>597</v>
      </c>
      <c r="M257" s="458" t="s">
        <v>20</v>
      </c>
      <c r="N257" s="8"/>
    </row>
    <row r="258" spans="1:14" s="6" customFormat="1" ht="42" customHeight="1">
      <c r="A258" s="8">
        <v>21</v>
      </c>
      <c r="B258" s="411" t="s">
        <v>3084</v>
      </c>
      <c r="C258" s="53" t="s">
        <v>598</v>
      </c>
      <c r="D258" s="430" t="s">
        <v>599</v>
      </c>
      <c r="E258" s="8" t="s">
        <v>600</v>
      </c>
      <c r="F258" s="430">
        <v>1294</v>
      </c>
      <c r="G258" s="34">
        <v>363523.42</v>
      </c>
      <c r="H258" s="34">
        <v>363523.42</v>
      </c>
      <c r="I258" s="34">
        <f t="shared" si="7"/>
        <v>0</v>
      </c>
      <c r="J258" s="34">
        <v>363523.42</v>
      </c>
      <c r="K258" s="37" t="s">
        <v>37</v>
      </c>
      <c r="L258" s="452"/>
      <c r="M258" s="452"/>
      <c r="N258" s="8"/>
    </row>
    <row r="259" spans="1:14" s="6" customFormat="1" ht="42.75" customHeight="1">
      <c r="A259" s="8">
        <v>22</v>
      </c>
      <c r="B259" s="411" t="s">
        <v>3076</v>
      </c>
      <c r="C259" s="53" t="s">
        <v>601</v>
      </c>
      <c r="D259" s="430" t="s">
        <v>602</v>
      </c>
      <c r="E259" s="8" t="s">
        <v>603</v>
      </c>
      <c r="F259" s="430">
        <v>1121</v>
      </c>
      <c r="G259" s="34">
        <v>348406.8</v>
      </c>
      <c r="H259" s="34">
        <v>348406.8</v>
      </c>
      <c r="I259" s="34">
        <f t="shared" si="7"/>
        <v>0</v>
      </c>
      <c r="J259" s="34">
        <v>348406.8</v>
      </c>
      <c r="K259" s="37" t="s">
        <v>37</v>
      </c>
      <c r="L259" s="457"/>
      <c r="M259" s="457"/>
      <c r="N259" s="8"/>
    </row>
    <row r="260" spans="1:14" s="6" customFormat="1" ht="44.25" customHeight="1">
      <c r="A260" s="8">
        <v>23</v>
      </c>
      <c r="B260" s="411" t="s">
        <v>3078</v>
      </c>
      <c r="C260" s="53" t="s">
        <v>604</v>
      </c>
      <c r="D260" s="430" t="s">
        <v>605</v>
      </c>
      <c r="E260" s="8" t="s">
        <v>606</v>
      </c>
      <c r="F260" s="430">
        <v>4817</v>
      </c>
      <c r="G260" s="34">
        <v>73074.35</v>
      </c>
      <c r="H260" s="34">
        <v>73074.35</v>
      </c>
      <c r="I260" s="34">
        <f t="shared" si="7"/>
        <v>0</v>
      </c>
      <c r="J260" s="34">
        <v>73074.35</v>
      </c>
      <c r="K260" s="37" t="s">
        <v>37</v>
      </c>
      <c r="L260" s="458" t="s">
        <v>607</v>
      </c>
      <c r="M260" s="458" t="s">
        <v>20</v>
      </c>
      <c r="N260" s="8"/>
    </row>
    <row r="261" spans="1:14" s="6" customFormat="1" ht="49.5" customHeight="1">
      <c r="A261" s="8">
        <v>24</v>
      </c>
      <c r="B261" s="411" t="s">
        <v>3079</v>
      </c>
      <c r="C261" s="53" t="s">
        <v>608</v>
      </c>
      <c r="D261" s="430" t="s">
        <v>609</v>
      </c>
      <c r="E261" s="8" t="s">
        <v>610</v>
      </c>
      <c r="F261" s="430">
        <v>7085</v>
      </c>
      <c r="G261" s="34">
        <v>107479.45</v>
      </c>
      <c r="H261" s="34">
        <v>107479.45</v>
      </c>
      <c r="I261" s="34">
        <f t="shared" si="7"/>
        <v>0</v>
      </c>
      <c r="J261" s="34">
        <v>107479.45</v>
      </c>
      <c r="K261" s="37" t="s">
        <v>37</v>
      </c>
      <c r="L261" s="452"/>
      <c r="M261" s="452"/>
      <c r="N261" s="8"/>
    </row>
    <row r="262" spans="1:14" s="6" customFormat="1" ht="49.5" customHeight="1">
      <c r="A262" s="8">
        <v>25</v>
      </c>
      <c r="B262" s="411" t="s">
        <v>3077</v>
      </c>
      <c r="C262" s="53" t="s">
        <v>611</v>
      </c>
      <c r="D262" s="430" t="s">
        <v>612</v>
      </c>
      <c r="E262" s="8" t="s">
        <v>613</v>
      </c>
      <c r="F262" s="430">
        <v>3492</v>
      </c>
      <c r="G262" s="34">
        <v>52973.64</v>
      </c>
      <c r="H262" s="34">
        <v>52973.64</v>
      </c>
      <c r="I262" s="34">
        <f t="shared" si="7"/>
        <v>0</v>
      </c>
      <c r="J262" s="34">
        <v>52973.64</v>
      </c>
      <c r="K262" s="37" t="s">
        <v>37</v>
      </c>
      <c r="L262" s="457"/>
      <c r="M262" s="457"/>
      <c r="N262" s="8"/>
    </row>
    <row r="263" spans="1:14" ht="64.5">
      <c r="A263" s="8">
        <v>26</v>
      </c>
      <c r="B263" s="209">
        <v>110311019000002</v>
      </c>
      <c r="C263" s="30" t="s">
        <v>614</v>
      </c>
      <c r="D263" s="430" t="s">
        <v>615</v>
      </c>
      <c r="E263" s="8" t="s">
        <v>616</v>
      </c>
      <c r="F263" s="430">
        <v>1019</v>
      </c>
      <c r="G263" s="31">
        <v>268924.29</v>
      </c>
      <c r="H263" s="31">
        <v>268924.29</v>
      </c>
      <c r="I263" s="31">
        <f t="shared" si="7"/>
        <v>0</v>
      </c>
      <c r="J263" s="31">
        <v>268924.29</v>
      </c>
      <c r="K263" s="37" t="s">
        <v>429</v>
      </c>
      <c r="L263" s="433" t="s">
        <v>617</v>
      </c>
      <c r="M263" s="433" t="s">
        <v>618</v>
      </c>
      <c r="N263" s="8"/>
    </row>
    <row r="264" spans="1:14" ht="64.5">
      <c r="A264" s="8">
        <v>27</v>
      </c>
      <c r="B264" s="209">
        <v>110311019000003</v>
      </c>
      <c r="C264" s="30" t="s">
        <v>619</v>
      </c>
      <c r="D264" s="430" t="s">
        <v>620</v>
      </c>
      <c r="E264" s="8" t="s">
        <v>621</v>
      </c>
      <c r="F264" s="430">
        <v>345</v>
      </c>
      <c r="G264" s="31">
        <v>93915.9</v>
      </c>
      <c r="H264" s="31">
        <v>93915.9</v>
      </c>
      <c r="I264" s="31">
        <f t="shared" si="7"/>
        <v>0</v>
      </c>
      <c r="J264" s="31">
        <v>93915.9</v>
      </c>
      <c r="K264" s="37" t="s">
        <v>527</v>
      </c>
      <c r="L264" s="433" t="s">
        <v>622</v>
      </c>
      <c r="M264" s="433" t="s">
        <v>618</v>
      </c>
      <c r="N264" s="8"/>
    </row>
    <row r="265" spans="1:14" ht="50.25" customHeight="1">
      <c r="A265" s="8">
        <v>28</v>
      </c>
      <c r="B265" s="209">
        <v>110311020000013</v>
      </c>
      <c r="C265" s="30" t="s">
        <v>1738</v>
      </c>
      <c r="D265" s="430" t="s">
        <v>1736</v>
      </c>
      <c r="E265" s="8" t="s">
        <v>1737</v>
      </c>
      <c r="F265" s="430">
        <v>1980</v>
      </c>
      <c r="G265" s="31">
        <v>971091</v>
      </c>
      <c r="H265" s="31">
        <v>971091</v>
      </c>
      <c r="I265" s="31">
        <f t="shared" si="7"/>
        <v>0</v>
      </c>
      <c r="J265" s="31">
        <v>971091</v>
      </c>
      <c r="K265" s="37" t="s">
        <v>1732</v>
      </c>
      <c r="L265" s="458" t="s">
        <v>1743</v>
      </c>
      <c r="M265" s="433"/>
      <c r="N265" s="8"/>
    </row>
    <row r="266" spans="1:14" ht="76.5">
      <c r="A266" s="8">
        <v>29</v>
      </c>
      <c r="B266" s="209">
        <v>110311020000015</v>
      </c>
      <c r="C266" s="30" t="s">
        <v>1744</v>
      </c>
      <c r="D266" s="430" t="s">
        <v>1739</v>
      </c>
      <c r="E266" s="8" t="s">
        <v>1740</v>
      </c>
      <c r="F266" s="430">
        <v>5058</v>
      </c>
      <c r="G266" s="31">
        <v>351531</v>
      </c>
      <c r="H266" s="31">
        <v>351531</v>
      </c>
      <c r="I266" s="31">
        <f t="shared" si="7"/>
        <v>0</v>
      </c>
      <c r="J266" s="31">
        <v>351531</v>
      </c>
      <c r="K266" s="37" t="s">
        <v>1732</v>
      </c>
      <c r="L266" s="452"/>
      <c r="M266" s="433"/>
      <c r="N266" s="8"/>
    </row>
    <row r="267" spans="1:14" ht="76.5">
      <c r="A267" s="8">
        <v>30</v>
      </c>
      <c r="B267" s="209">
        <v>110311020000014</v>
      </c>
      <c r="C267" s="30" t="s">
        <v>1745</v>
      </c>
      <c r="D267" s="430" t="s">
        <v>1741</v>
      </c>
      <c r="E267" s="8" t="s">
        <v>1742</v>
      </c>
      <c r="F267" s="430">
        <v>1955</v>
      </c>
      <c r="G267" s="31">
        <v>889916</v>
      </c>
      <c r="H267" s="31">
        <v>889916</v>
      </c>
      <c r="I267" s="31">
        <f t="shared" si="7"/>
        <v>0</v>
      </c>
      <c r="J267" s="31">
        <v>889916</v>
      </c>
      <c r="K267" s="37" t="s">
        <v>1732</v>
      </c>
      <c r="L267" s="457"/>
      <c r="M267" s="433"/>
      <c r="N267" s="8"/>
    </row>
    <row r="268" spans="1:14" ht="63.75">
      <c r="A268" s="8">
        <v>31</v>
      </c>
      <c r="B268" s="209">
        <v>110311020000016</v>
      </c>
      <c r="C268" s="30" t="s">
        <v>1855</v>
      </c>
      <c r="D268" s="430" t="s">
        <v>1854</v>
      </c>
      <c r="E268" s="8" t="s">
        <v>1853</v>
      </c>
      <c r="F268" s="430">
        <v>27389</v>
      </c>
      <c r="G268" s="31">
        <v>116677.14</v>
      </c>
      <c r="H268" s="31">
        <v>116677.14</v>
      </c>
      <c r="I268" s="31">
        <f t="shared" si="7"/>
        <v>0</v>
      </c>
      <c r="J268" s="31">
        <v>116677.14</v>
      </c>
      <c r="K268" s="37" t="s">
        <v>1732</v>
      </c>
      <c r="L268" s="458" t="s">
        <v>2581</v>
      </c>
      <c r="M268" s="433"/>
      <c r="N268" s="8"/>
    </row>
    <row r="269" spans="1:14" ht="63.75">
      <c r="A269" s="8">
        <v>32</v>
      </c>
      <c r="B269" s="209">
        <v>110311020000017</v>
      </c>
      <c r="C269" s="30" t="s">
        <v>1855</v>
      </c>
      <c r="D269" s="430" t="s">
        <v>1854</v>
      </c>
      <c r="E269" s="8" t="s">
        <v>1856</v>
      </c>
      <c r="F269" s="430">
        <v>731</v>
      </c>
      <c r="G269" s="31">
        <v>331420.78</v>
      </c>
      <c r="H269" s="31">
        <v>331420.78</v>
      </c>
      <c r="I269" s="31">
        <f t="shared" si="7"/>
        <v>0</v>
      </c>
      <c r="J269" s="31">
        <v>331420.78</v>
      </c>
      <c r="K269" s="37" t="s">
        <v>1732</v>
      </c>
      <c r="L269" s="457"/>
      <c r="M269" s="433"/>
      <c r="N269" s="8"/>
    </row>
    <row r="270" spans="1:14" ht="63.75">
      <c r="A270" s="8">
        <v>33</v>
      </c>
      <c r="B270" s="209">
        <v>100000020000017</v>
      </c>
      <c r="C270" s="9" t="s">
        <v>648</v>
      </c>
      <c r="D270" s="435" t="s">
        <v>2725</v>
      </c>
      <c r="E270" s="8" t="s">
        <v>649</v>
      </c>
      <c r="F270" s="435">
        <v>13046</v>
      </c>
      <c r="G270" s="10">
        <v>6073811.89</v>
      </c>
      <c r="H270" s="10">
        <v>6073811.89</v>
      </c>
      <c r="I270" s="10">
        <f t="shared" si="7"/>
        <v>0</v>
      </c>
      <c r="J270" s="10">
        <v>6073811.89</v>
      </c>
      <c r="K270" s="13" t="s">
        <v>109</v>
      </c>
      <c r="L270" s="413" t="s">
        <v>2515</v>
      </c>
      <c r="M270" s="433"/>
      <c r="N270" s="8"/>
    </row>
    <row r="271" spans="1:14" ht="51" customHeight="1">
      <c r="A271" s="8">
        <v>34</v>
      </c>
      <c r="B271" s="209">
        <v>110311021000020</v>
      </c>
      <c r="C271" s="9" t="s">
        <v>2568</v>
      </c>
      <c r="D271" s="435" t="s">
        <v>2570</v>
      </c>
      <c r="E271" s="8" t="s">
        <v>2569</v>
      </c>
      <c r="F271" s="435">
        <v>1904</v>
      </c>
      <c r="G271" s="10">
        <v>130995.2</v>
      </c>
      <c r="H271" s="10">
        <v>130995.2</v>
      </c>
      <c r="I271" s="10">
        <f t="shared" si="7"/>
        <v>0</v>
      </c>
      <c r="J271" s="10">
        <v>130995.2</v>
      </c>
      <c r="K271" s="13" t="s">
        <v>1732</v>
      </c>
      <c r="L271" s="458" t="s">
        <v>2580</v>
      </c>
      <c r="M271" s="433"/>
      <c r="N271" s="8"/>
    </row>
    <row r="272" spans="1:14" ht="51">
      <c r="A272" s="8">
        <v>35</v>
      </c>
      <c r="B272" s="209">
        <v>110311021000021</v>
      </c>
      <c r="C272" s="9" t="s">
        <v>2571</v>
      </c>
      <c r="D272" s="435" t="s">
        <v>2572</v>
      </c>
      <c r="E272" s="8" t="s">
        <v>2573</v>
      </c>
      <c r="F272" s="435">
        <v>2914</v>
      </c>
      <c r="G272" s="10">
        <v>975840.32</v>
      </c>
      <c r="H272" s="10">
        <v>975840.32</v>
      </c>
      <c r="I272" s="10">
        <f t="shared" si="7"/>
        <v>0</v>
      </c>
      <c r="J272" s="10">
        <v>975840.32</v>
      </c>
      <c r="K272" s="13" t="s">
        <v>1732</v>
      </c>
      <c r="L272" s="452"/>
      <c r="M272" s="433"/>
      <c r="N272" s="8"/>
    </row>
    <row r="273" spans="1:14" ht="51">
      <c r="A273" s="8">
        <v>36</v>
      </c>
      <c r="B273" s="209">
        <v>110311021000022</v>
      </c>
      <c r="C273" s="9" t="s">
        <v>2574</v>
      </c>
      <c r="D273" s="435" t="s">
        <v>2576</v>
      </c>
      <c r="E273" s="8" t="s">
        <v>2575</v>
      </c>
      <c r="F273" s="435">
        <v>758</v>
      </c>
      <c r="G273" s="10">
        <v>52150.4</v>
      </c>
      <c r="H273" s="10">
        <v>52150.4</v>
      </c>
      <c r="I273" s="10">
        <f t="shared" si="7"/>
        <v>0</v>
      </c>
      <c r="J273" s="10">
        <v>52150.4</v>
      </c>
      <c r="K273" s="13" t="s">
        <v>1732</v>
      </c>
      <c r="L273" s="457"/>
      <c r="M273" s="433"/>
      <c r="N273" s="8"/>
    </row>
    <row r="274" spans="1:14" ht="38.25" customHeight="1">
      <c r="A274" s="8">
        <v>37</v>
      </c>
      <c r="B274" s="209">
        <v>110311021000016</v>
      </c>
      <c r="C274" s="9" t="s">
        <v>2586</v>
      </c>
      <c r="D274" s="435" t="s">
        <v>384</v>
      </c>
      <c r="E274" s="8" t="s">
        <v>2587</v>
      </c>
      <c r="F274" s="435">
        <v>4028</v>
      </c>
      <c r="G274" s="10">
        <v>2288427.64</v>
      </c>
      <c r="H274" s="10">
        <v>2288427.64</v>
      </c>
      <c r="I274" s="10">
        <f t="shared" si="7"/>
        <v>0</v>
      </c>
      <c r="J274" s="10">
        <v>2288427.64</v>
      </c>
      <c r="K274" s="13" t="s">
        <v>2588</v>
      </c>
      <c r="L274" s="458" t="s">
        <v>2594</v>
      </c>
      <c r="M274" s="433"/>
      <c r="N274" s="8"/>
    </row>
    <row r="275" spans="1:14" ht="25.5">
      <c r="A275" s="8">
        <v>38</v>
      </c>
      <c r="B275" s="209">
        <v>110311021000017</v>
      </c>
      <c r="C275" s="9" t="s">
        <v>2589</v>
      </c>
      <c r="D275" s="435" t="s">
        <v>2590</v>
      </c>
      <c r="E275" s="8" t="s">
        <v>2591</v>
      </c>
      <c r="F275" s="435">
        <v>813</v>
      </c>
      <c r="G275" s="10">
        <v>12333.21</v>
      </c>
      <c r="H275" s="10">
        <v>12333.21</v>
      </c>
      <c r="I275" s="10">
        <f t="shared" si="7"/>
        <v>0</v>
      </c>
      <c r="J275" s="10">
        <v>12333.21</v>
      </c>
      <c r="K275" s="13" t="s">
        <v>2588</v>
      </c>
      <c r="L275" s="452"/>
      <c r="M275" s="433"/>
      <c r="N275" s="8"/>
    </row>
    <row r="276" spans="1:14" ht="25.5">
      <c r="A276" s="8">
        <v>39</v>
      </c>
      <c r="B276" s="209">
        <v>110311021000018</v>
      </c>
      <c r="C276" s="9" t="s">
        <v>2589</v>
      </c>
      <c r="D276" s="435" t="s">
        <v>2590</v>
      </c>
      <c r="E276" s="8" t="s">
        <v>2592</v>
      </c>
      <c r="F276" s="435">
        <v>923</v>
      </c>
      <c r="G276" s="10">
        <v>14001.91</v>
      </c>
      <c r="H276" s="10">
        <v>14001.91</v>
      </c>
      <c r="I276" s="10">
        <f t="shared" si="7"/>
        <v>0</v>
      </c>
      <c r="J276" s="10">
        <v>14001.91</v>
      </c>
      <c r="K276" s="13" t="s">
        <v>2588</v>
      </c>
      <c r="L276" s="452"/>
      <c r="M276" s="433"/>
      <c r="N276" s="8"/>
    </row>
    <row r="277" spans="1:14" ht="25.5">
      <c r="A277" s="8">
        <v>40</v>
      </c>
      <c r="B277" s="209">
        <v>110311021000019</v>
      </c>
      <c r="C277" s="9" t="s">
        <v>2589</v>
      </c>
      <c r="D277" s="435" t="s">
        <v>2590</v>
      </c>
      <c r="E277" s="8" t="s">
        <v>2593</v>
      </c>
      <c r="F277" s="435">
        <v>2928</v>
      </c>
      <c r="G277" s="10">
        <v>44417.76</v>
      </c>
      <c r="H277" s="10">
        <v>44417.76</v>
      </c>
      <c r="I277" s="10">
        <f t="shared" si="7"/>
        <v>0</v>
      </c>
      <c r="J277" s="10">
        <v>44417.76</v>
      </c>
      <c r="K277" s="13" t="s">
        <v>2588</v>
      </c>
      <c r="L277" s="457"/>
      <c r="M277" s="433"/>
      <c r="N277" s="8"/>
    </row>
    <row r="278" spans="1:14" ht="63.75">
      <c r="A278" s="8">
        <v>41</v>
      </c>
      <c r="B278" s="209">
        <v>100000021000026</v>
      </c>
      <c r="C278" s="9" t="s">
        <v>2730</v>
      </c>
      <c r="D278" s="435" t="s">
        <v>2731</v>
      </c>
      <c r="E278" s="8" t="s">
        <v>2732</v>
      </c>
      <c r="F278" s="435">
        <v>10782</v>
      </c>
      <c r="G278" s="10">
        <v>53802.18</v>
      </c>
      <c r="H278" s="10">
        <v>53802.18</v>
      </c>
      <c r="I278" s="10">
        <f t="shared" si="7"/>
        <v>0</v>
      </c>
      <c r="J278" s="10">
        <v>53802.18</v>
      </c>
      <c r="K278" s="13" t="s">
        <v>2588</v>
      </c>
      <c r="L278" s="413" t="s">
        <v>2733</v>
      </c>
      <c r="M278" s="433"/>
      <c r="N278" s="8"/>
    </row>
    <row r="279" spans="1:14" ht="63.75">
      <c r="A279" s="8">
        <v>42</v>
      </c>
      <c r="B279" s="209">
        <v>100000021000023</v>
      </c>
      <c r="C279" s="9" t="s">
        <v>2735</v>
      </c>
      <c r="D279" s="435" t="s">
        <v>2736</v>
      </c>
      <c r="E279" s="8" t="s">
        <v>2737</v>
      </c>
      <c r="F279" s="435">
        <v>151</v>
      </c>
      <c r="G279" s="10">
        <v>66246.72</v>
      </c>
      <c r="H279" s="10">
        <v>66246.72</v>
      </c>
      <c r="I279" s="10">
        <f t="shared" si="7"/>
        <v>0</v>
      </c>
      <c r="J279" s="10" t="s">
        <v>3113</v>
      </c>
      <c r="K279" s="13" t="s">
        <v>382</v>
      </c>
      <c r="L279" s="458" t="s">
        <v>2744</v>
      </c>
      <c r="M279" s="433"/>
      <c r="N279" s="8"/>
    </row>
    <row r="280" spans="1:14" ht="38.25">
      <c r="A280" s="8">
        <v>43</v>
      </c>
      <c r="B280" s="209">
        <v>100000021000024</v>
      </c>
      <c r="C280" s="9" t="s">
        <v>2738</v>
      </c>
      <c r="D280" s="435" t="s">
        <v>2739</v>
      </c>
      <c r="E280" s="8" t="s">
        <v>2740</v>
      </c>
      <c r="F280" s="435">
        <v>766</v>
      </c>
      <c r="G280" s="10">
        <v>412866.34</v>
      </c>
      <c r="H280" s="10">
        <v>412866.34</v>
      </c>
      <c r="I280" s="10">
        <f t="shared" si="7"/>
        <v>0</v>
      </c>
      <c r="J280" s="10">
        <v>412866.34</v>
      </c>
      <c r="K280" s="13" t="s">
        <v>2588</v>
      </c>
      <c r="L280" s="452"/>
      <c r="M280" s="433"/>
      <c r="N280" s="8"/>
    </row>
    <row r="281" spans="1:14" ht="51">
      <c r="A281" s="8">
        <v>44</v>
      </c>
      <c r="B281" s="209">
        <v>110311021000025</v>
      </c>
      <c r="C281" s="9" t="s">
        <v>2741</v>
      </c>
      <c r="D281" s="435" t="s">
        <v>2742</v>
      </c>
      <c r="E281" s="8" t="s">
        <v>2743</v>
      </c>
      <c r="F281" s="435">
        <v>7380</v>
      </c>
      <c r="G281" s="10">
        <v>3297384</v>
      </c>
      <c r="H281" s="10">
        <v>3297384</v>
      </c>
      <c r="I281" s="10">
        <f t="shared" si="7"/>
        <v>0</v>
      </c>
      <c r="J281" s="10" t="s">
        <v>3114</v>
      </c>
      <c r="K281" s="13" t="s">
        <v>2588</v>
      </c>
      <c r="L281" s="457"/>
      <c r="M281" s="433"/>
      <c r="N281" s="8"/>
    </row>
    <row r="282" spans="1:14" ht="38.25" customHeight="1">
      <c r="A282" s="8">
        <v>45</v>
      </c>
      <c r="B282" s="209">
        <v>110311022000029</v>
      </c>
      <c r="C282" s="9" t="s">
        <v>2809</v>
      </c>
      <c r="D282" s="9" t="s">
        <v>2810</v>
      </c>
      <c r="E282" s="8" t="s">
        <v>2811</v>
      </c>
      <c r="F282" s="435">
        <v>788</v>
      </c>
      <c r="G282" s="10">
        <v>254697.36</v>
      </c>
      <c r="H282" s="10">
        <v>254697.36</v>
      </c>
      <c r="I282" s="10">
        <f t="shared" si="7"/>
        <v>0</v>
      </c>
      <c r="J282" s="10">
        <v>254697.36</v>
      </c>
      <c r="K282" s="13" t="s">
        <v>2588</v>
      </c>
      <c r="L282" s="458" t="s">
        <v>2842</v>
      </c>
      <c r="M282" s="433"/>
      <c r="N282" s="8"/>
    </row>
    <row r="283" spans="1:14" ht="51">
      <c r="A283" s="8">
        <v>46</v>
      </c>
      <c r="B283" s="209">
        <v>110311022000030</v>
      </c>
      <c r="C283" s="9" t="s">
        <v>2812</v>
      </c>
      <c r="D283" s="9" t="s">
        <v>2813</v>
      </c>
      <c r="E283" s="8" t="s">
        <v>2814</v>
      </c>
      <c r="F283" s="435">
        <v>883</v>
      </c>
      <c r="G283" s="10">
        <v>3169.97</v>
      </c>
      <c r="H283" s="10">
        <v>3169.97</v>
      </c>
      <c r="I283" s="10">
        <f t="shared" si="7"/>
        <v>0</v>
      </c>
      <c r="J283" s="10">
        <v>3169.97</v>
      </c>
      <c r="K283" s="13" t="s">
        <v>2588</v>
      </c>
      <c r="L283" s="457"/>
      <c r="M283" s="433"/>
      <c r="N283" s="8"/>
    </row>
    <row r="284" spans="1:14" ht="38.25" customHeight="1">
      <c r="A284" s="8">
        <v>47</v>
      </c>
      <c r="B284" s="209">
        <v>110311022000031</v>
      </c>
      <c r="C284" s="9" t="s">
        <v>2859</v>
      </c>
      <c r="D284" s="9" t="s">
        <v>2860</v>
      </c>
      <c r="E284" s="8" t="s">
        <v>2861</v>
      </c>
      <c r="F284" s="435">
        <v>11819</v>
      </c>
      <c r="G284" s="10">
        <v>304930.2</v>
      </c>
      <c r="H284" s="10">
        <v>304930.2</v>
      </c>
      <c r="I284" s="10">
        <v>0</v>
      </c>
      <c r="J284" s="10">
        <v>304930.2</v>
      </c>
      <c r="K284" s="13" t="s">
        <v>2839</v>
      </c>
      <c r="L284" s="458" t="s">
        <v>2871</v>
      </c>
      <c r="M284" s="433"/>
      <c r="N284" s="8"/>
    </row>
    <row r="285" spans="1:14" ht="38.25">
      <c r="A285" s="8">
        <v>48</v>
      </c>
      <c r="B285" s="209">
        <v>110311022000034</v>
      </c>
      <c r="C285" s="9" t="s">
        <v>2862</v>
      </c>
      <c r="D285" s="9" t="s">
        <v>2863</v>
      </c>
      <c r="E285" s="8" t="s">
        <v>2864</v>
      </c>
      <c r="F285" s="435">
        <v>14999</v>
      </c>
      <c r="G285" s="10">
        <v>5237350.82</v>
      </c>
      <c r="H285" s="10">
        <v>5237350.82</v>
      </c>
      <c r="I285" s="10">
        <v>0</v>
      </c>
      <c r="J285" s="10">
        <v>5237350.82</v>
      </c>
      <c r="K285" s="13" t="s">
        <v>2839</v>
      </c>
      <c r="L285" s="452"/>
      <c r="M285" s="433"/>
      <c r="N285" s="8"/>
    </row>
    <row r="286" spans="1:14" ht="38.25">
      <c r="A286" s="8">
        <v>49</v>
      </c>
      <c r="B286" s="209">
        <v>110311022000033</v>
      </c>
      <c r="C286" s="9" t="s">
        <v>2865</v>
      </c>
      <c r="D286" s="9" t="s">
        <v>2866</v>
      </c>
      <c r="E286" s="8" t="s">
        <v>2867</v>
      </c>
      <c r="F286" s="435">
        <v>14989</v>
      </c>
      <c r="G286" s="10">
        <v>5252295.49</v>
      </c>
      <c r="H286" s="10">
        <v>5252295.49</v>
      </c>
      <c r="I286" s="10">
        <v>0</v>
      </c>
      <c r="J286" s="10">
        <v>5252295.49</v>
      </c>
      <c r="K286" s="13" t="s">
        <v>2839</v>
      </c>
      <c r="L286" s="452"/>
      <c r="M286" s="433"/>
      <c r="N286" s="8"/>
    </row>
    <row r="287" spans="1:14" ht="38.25">
      <c r="A287" s="8">
        <v>50</v>
      </c>
      <c r="B287" s="209">
        <v>110311022000032</v>
      </c>
      <c r="C287" s="9" t="s">
        <v>2868</v>
      </c>
      <c r="D287" s="9" t="s">
        <v>2869</v>
      </c>
      <c r="E287" s="8" t="s">
        <v>2870</v>
      </c>
      <c r="F287" s="435">
        <v>8065</v>
      </c>
      <c r="G287" s="10">
        <v>3131074.95</v>
      </c>
      <c r="H287" s="10">
        <v>3131074.95</v>
      </c>
      <c r="I287" s="10">
        <v>0</v>
      </c>
      <c r="J287" s="10">
        <v>3131074.95</v>
      </c>
      <c r="K287" s="13" t="s">
        <v>2839</v>
      </c>
      <c r="L287" s="457"/>
      <c r="M287" s="433"/>
      <c r="N287" s="8"/>
    </row>
    <row r="288" spans="1:14" ht="63.75">
      <c r="A288" s="8">
        <v>51</v>
      </c>
      <c r="B288" s="209">
        <v>110311022000035</v>
      </c>
      <c r="C288" s="9" t="s">
        <v>2859</v>
      </c>
      <c r="D288" s="9" t="s">
        <v>2860</v>
      </c>
      <c r="E288" s="8" t="s">
        <v>2942</v>
      </c>
      <c r="F288" s="435">
        <v>2429</v>
      </c>
      <c r="G288" s="10">
        <v>175179.48</v>
      </c>
      <c r="H288" s="10">
        <v>175179.48</v>
      </c>
      <c r="I288" s="10">
        <v>0</v>
      </c>
      <c r="J288" s="10">
        <v>175179.48</v>
      </c>
      <c r="K288" s="13" t="s">
        <v>2839</v>
      </c>
      <c r="L288" s="413" t="s">
        <v>2943</v>
      </c>
      <c r="M288" s="433"/>
      <c r="N288" s="8"/>
    </row>
    <row r="289" spans="1:14" ht="38.25" customHeight="1">
      <c r="A289" s="8">
        <v>52</v>
      </c>
      <c r="B289" s="209"/>
      <c r="C289" s="9" t="s">
        <v>2949</v>
      </c>
      <c r="D289" s="9" t="s">
        <v>384</v>
      </c>
      <c r="E289" s="8" t="s">
        <v>2950</v>
      </c>
      <c r="F289" s="435">
        <v>3972</v>
      </c>
      <c r="G289" s="10">
        <v>19780.56</v>
      </c>
      <c r="H289" s="10">
        <v>19780.56</v>
      </c>
      <c r="I289" s="10">
        <v>0</v>
      </c>
      <c r="J289" s="10">
        <v>19780.56</v>
      </c>
      <c r="K289" s="13" t="s">
        <v>2839</v>
      </c>
      <c r="L289" s="458" t="s">
        <v>2953</v>
      </c>
      <c r="M289" s="433"/>
      <c r="N289" s="8"/>
    </row>
    <row r="290" spans="1:14" ht="38.25">
      <c r="A290" s="8">
        <v>53</v>
      </c>
      <c r="B290" s="209"/>
      <c r="C290" s="9" t="s">
        <v>2949</v>
      </c>
      <c r="D290" s="9" t="s">
        <v>384</v>
      </c>
      <c r="E290" s="8" t="s">
        <v>2951</v>
      </c>
      <c r="F290" s="435">
        <v>4672</v>
      </c>
      <c r="G290" s="10">
        <v>21351.04</v>
      </c>
      <c r="H290" s="10">
        <v>21351.04</v>
      </c>
      <c r="I290" s="10">
        <v>0</v>
      </c>
      <c r="J290" s="10" t="s">
        <v>2952</v>
      </c>
      <c r="K290" s="13" t="s">
        <v>2839</v>
      </c>
      <c r="L290" s="457"/>
      <c r="M290" s="433"/>
      <c r="N290" s="8"/>
    </row>
    <row r="291" spans="1:14" ht="63.75">
      <c r="A291" s="8">
        <v>54</v>
      </c>
      <c r="B291" s="209">
        <v>11031122000036</v>
      </c>
      <c r="C291" s="9" t="s">
        <v>2954</v>
      </c>
      <c r="D291" s="9" t="s">
        <v>2955</v>
      </c>
      <c r="E291" s="8" t="s">
        <v>2956</v>
      </c>
      <c r="F291" s="435">
        <v>790</v>
      </c>
      <c r="G291" s="10">
        <v>454099.9</v>
      </c>
      <c r="H291" s="10">
        <v>454099.9</v>
      </c>
      <c r="I291" s="10">
        <v>0</v>
      </c>
      <c r="J291" s="10">
        <v>454099.9</v>
      </c>
      <c r="K291" s="13" t="s">
        <v>2839</v>
      </c>
      <c r="L291" s="413" t="s">
        <v>2957</v>
      </c>
      <c r="M291" s="433"/>
      <c r="N291" s="8"/>
    </row>
    <row r="292" spans="1:14" ht="63.75">
      <c r="A292" s="8">
        <v>55</v>
      </c>
      <c r="B292" s="209">
        <v>110311022000037</v>
      </c>
      <c r="C292" s="9" t="s">
        <v>2967</v>
      </c>
      <c r="D292" s="9" t="s">
        <v>2590</v>
      </c>
      <c r="E292" s="8" t="s">
        <v>2968</v>
      </c>
      <c r="F292" s="435">
        <v>109022</v>
      </c>
      <c r="G292" s="10">
        <v>1653863.74</v>
      </c>
      <c r="H292" s="10">
        <v>1653863.74</v>
      </c>
      <c r="I292" s="10">
        <v>0</v>
      </c>
      <c r="J292" s="10">
        <v>1653863.74</v>
      </c>
      <c r="K292" s="13" t="s">
        <v>2839</v>
      </c>
      <c r="L292" s="413" t="s">
        <v>2972</v>
      </c>
      <c r="M292" s="433"/>
      <c r="N292" s="8"/>
    </row>
    <row r="293" spans="1:14" s="6" customFormat="1" ht="42" customHeight="1">
      <c r="A293" s="55"/>
      <c r="B293" s="210"/>
      <c r="C293" s="283"/>
      <c r="D293" s="86"/>
      <c r="E293" s="55"/>
      <c r="F293" s="18" t="s">
        <v>537</v>
      </c>
      <c r="G293" s="284">
        <f>SUM(G238:G292)</f>
        <v>71865533.88000003</v>
      </c>
      <c r="H293" s="284">
        <f>SUM(H238:H292)</f>
        <v>68805869.11</v>
      </c>
      <c r="I293" s="284">
        <f>SUM(I238:I283)</f>
        <v>3059664.77</v>
      </c>
      <c r="J293" s="58"/>
      <c r="K293" s="18"/>
      <c r="L293" s="94"/>
      <c r="M293" s="60"/>
      <c r="N293" s="55"/>
    </row>
    <row r="294" spans="1:14" s="6" customFormat="1" ht="15">
      <c r="A294" s="79"/>
      <c r="B294" s="212"/>
      <c r="C294" s="74"/>
      <c r="D294" s="75"/>
      <c r="E294" s="467" t="s">
        <v>623</v>
      </c>
      <c r="F294" s="454"/>
      <c r="G294" s="454"/>
      <c r="H294" s="454"/>
      <c r="I294" s="454"/>
      <c r="J294" s="455"/>
      <c r="K294" s="76"/>
      <c r="L294" s="77"/>
      <c r="M294" s="78"/>
      <c r="N294" s="79"/>
    </row>
    <row r="295" spans="1:14" s="6" customFormat="1" ht="38.25" customHeight="1">
      <c r="A295" s="8">
        <v>1</v>
      </c>
      <c r="B295" s="450">
        <v>110102122000001</v>
      </c>
      <c r="C295" s="80" t="s">
        <v>624</v>
      </c>
      <c r="D295" s="30" t="s">
        <v>625</v>
      </c>
      <c r="E295" s="8" t="s">
        <v>626</v>
      </c>
      <c r="F295" s="30">
        <v>773.8</v>
      </c>
      <c r="G295" s="31">
        <v>4791533.86</v>
      </c>
      <c r="H295" s="31">
        <v>4791533.86</v>
      </c>
      <c r="I295" s="31">
        <f>G295-H295</f>
        <v>0</v>
      </c>
      <c r="J295" s="69">
        <v>13746789.14</v>
      </c>
      <c r="K295" s="82">
        <v>8037</v>
      </c>
      <c r="L295" s="468" t="s">
        <v>627</v>
      </c>
      <c r="M295" s="432" t="s">
        <v>20</v>
      </c>
      <c r="N295" s="8"/>
    </row>
    <row r="296" spans="1:14" s="6" customFormat="1" ht="38.25">
      <c r="A296" s="8">
        <v>2</v>
      </c>
      <c r="B296" s="450">
        <v>110103173000001</v>
      </c>
      <c r="C296" s="30" t="s">
        <v>629</v>
      </c>
      <c r="D296" s="30" t="s">
        <v>625</v>
      </c>
      <c r="E296" s="8"/>
      <c r="F296" s="18">
        <v>4</v>
      </c>
      <c r="G296" s="31">
        <v>52711.56</v>
      </c>
      <c r="H296" s="31">
        <v>52711.56</v>
      </c>
      <c r="I296" s="31">
        <f>G296-H296</f>
        <v>0</v>
      </c>
      <c r="J296" s="12"/>
      <c r="K296" s="82">
        <v>26665</v>
      </c>
      <c r="L296" s="468"/>
      <c r="M296" s="432" t="s">
        <v>20</v>
      </c>
      <c r="N296" s="8"/>
    </row>
    <row r="297" spans="1:14" s="6" customFormat="1" ht="15">
      <c r="A297" s="61"/>
      <c r="B297" s="211"/>
      <c r="C297" s="70"/>
      <c r="D297" s="70"/>
      <c r="E297" s="61"/>
      <c r="F297" s="285" t="s">
        <v>537</v>
      </c>
      <c r="G297" s="286">
        <f>SUM(G295:G296)</f>
        <v>4844245.42</v>
      </c>
      <c r="H297" s="286">
        <f>SUM(H295:H296)</f>
        <v>4844245.42</v>
      </c>
      <c r="I297" s="286">
        <f>G297-H297</f>
        <v>0</v>
      </c>
      <c r="J297" s="73"/>
      <c r="K297" s="287"/>
      <c r="L297" s="90"/>
      <c r="M297" s="60"/>
      <c r="N297" s="55"/>
    </row>
    <row r="298" spans="1:14" s="6" customFormat="1" ht="15">
      <c r="A298" s="77"/>
      <c r="B298" s="212"/>
      <c r="C298" s="289"/>
      <c r="D298" s="289"/>
      <c r="E298" s="453" t="s">
        <v>633</v>
      </c>
      <c r="F298" s="454"/>
      <c r="G298" s="454"/>
      <c r="H298" s="454"/>
      <c r="I298" s="454"/>
      <c r="J298" s="455"/>
      <c r="K298" s="290"/>
      <c r="L298" s="61"/>
      <c r="M298" s="60"/>
      <c r="N298" s="55"/>
    </row>
    <row r="299" spans="1:14" ht="64.5">
      <c r="A299" s="8">
        <v>1</v>
      </c>
      <c r="B299" s="209"/>
      <c r="C299" s="68" t="s">
        <v>2523</v>
      </c>
      <c r="D299" s="29" t="s">
        <v>634</v>
      </c>
      <c r="E299" s="432" t="s">
        <v>635</v>
      </c>
      <c r="F299" s="432">
        <v>171</v>
      </c>
      <c r="G299" s="50">
        <v>97015.14</v>
      </c>
      <c r="H299" s="50">
        <v>97015.14</v>
      </c>
      <c r="I299" s="91">
        <v>0</v>
      </c>
      <c r="J299" s="50">
        <v>97015.14</v>
      </c>
      <c r="K299" s="32">
        <v>2016</v>
      </c>
      <c r="L299" s="418" t="s">
        <v>636</v>
      </c>
      <c r="M299" s="432" t="s">
        <v>20</v>
      </c>
      <c r="N299" s="8"/>
    </row>
    <row r="300" spans="1:14" ht="179.25">
      <c r="A300" s="8">
        <v>2</v>
      </c>
      <c r="B300" s="311" t="s">
        <v>1990</v>
      </c>
      <c r="C300" s="29" t="s">
        <v>637</v>
      </c>
      <c r="D300" s="29" t="s">
        <v>634</v>
      </c>
      <c r="E300" s="8" t="s">
        <v>638</v>
      </c>
      <c r="F300" s="93">
        <v>84.4</v>
      </c>
      <c r="G300" s="294">
        <v>816153.15</v>
      </c>
      <c r="H300" s="294">
        <v>816153.15</v>
      </c>
      <c r="I300" s="294">
        <f>G300-H300</f>
        <v>0</v>
      </c>
      <c r="J300" s="69">
        <v>751715</v>
      </c>
      <c r="K300" s="18">
        <v>1910</v>
      </c>
      <c r="L300" s="423" t="s">
        <v>639</v>
      </c>
      <c r="M300" s="432" t="s">
        <v>20</v>
      </c>
      <c r="N300" s="8"/>
    </row>
    <row r="301" spans="1:14" s="6" customFormat="1" ht="15">
      <c r="A301" s="61"/>
      <c r="B301" s="211"/>
      <c r="C301" s="291"/>
      <c r="D301" s="291"/>
      <c r="E301" s="61"/>
      <c r="F301" s="292" t="s">
        <v>537</v>
      </c>
      <c r="G301" s="293">
        <v>934654.44</v>
      </c>
      <c r="H301" s="293">
        <v>934654.44</v>
      </c>
      <c r="I301" s="293">
        <f>SUM(I300)</f>
        <v>0</v>
      </c>
      <c r="J301" s="73"/>
      <c r="K301" s="72"/>
      <c r="L301" s="60"/>
      <c r="M301" s="94"/>
      <c r="N301" s="55"/>
    </row>
    <row r="302" spans="1:14" s="6" customFormat="1" ht="15">
      <c r="A302" s="61"/>
      <c r="B302" s="211"/>
      <c r="C302" s="61"/>
      <c r="D302" s="61"/>
      <c r="E302" s="459" t="s">
        <v>640</v>
      </c>
      <c r="F302" s="460"/>
      <c r="G302" s="460"/>
      <c r="H302" s="460"/>
      <c r="I302" s="460"/>
      <c r="J302" s="461"/>
      <c r="K302" s="61"/>
      <c r="L302" s="61"/>
      <c r="M302" s="55"/>
      <c r="N302" s="55"/>
    </row>
    <row r="303" spans="1:14" s="6" customFormat="1" ht="153">
      <c r="A303" s="8">
        <v>1</v>
      </c>
      <c r="B303" s="209">
        <v>410112102000002</v>
      </c>
      <c r="C303" s="9" t="s">
        <v>641</v>
      </c>
      <c r="D303" s="435" t="s">
        <v>642</v>
      </c>
      <c r="E303" s="8" t="s">
        <v>1916</v>
      </c>
      <c r="F303" s="435">
        <v>57.3</v>
      </c>
      <c r="G303" s="10">
        <v>791966.41</v>
      </c>
      <c r="H303" s="10">
        <v>18472.52</v>
      </c>
      <c r="I303" s="10">
        <f>G303-H303</f>
        <v>773493.89</v>
      </c>
      <c r="J303" s="10">
        <v>791966.41</v>
      </c>
      <c r="K303" s="18">
        <v>1957</v>
      </c>
      <c r="L303" s="432" t="s">
        <v>643</v>
      </c>
      <c r="M303" s="432" t="s">
        <v>20</v>
      </c>
      <c r="N303" s="8"/>
    </row>
    <row r="304" spans="1:14" s="6" customFormat="1" ht="153">
      <c r="A304" s="8">
        <v>2</v>
      </c>
      <c r="B304" s="311" t="s">
        <v>2091</v>
      </c>
      <c r="C304" s="9" t="s">
        <v>644</v>
      </c>
      <c r="D304" s="435" t="s">
        <v>642</v>
      </c>
      <c r="E304" s="8"/>
      <c r="F304" s="435">
        <v>8500</v>
      </c>
      <c r="G304" s="10">
        <v>398288.34</v>
      </c>
      <c r="H304" s="10">
        <v>398288.34</v>
      </c>
      <c r="I304" s="10">
        <f>G304-H304</f>
        <v>0</v>
      </c>
      <c r="J304" s="26"/>
      <c r="K304" s="96" t="s">
        <v>315</v>
      </c>
      <c r="L304" s="423" t="s">
        <v>643</v>
      </c>
      <c r="M304" s="423" t="s">
        <v>20</v>
      </c>
      <c r="N304" s="25"/>
    </row>
    <row r="305" spans="1:14" ht="64.5">
      <c r="A305" s="8">
        <v>3</v>
      </c>
      <c r="B305" s="312">
        <v>410112102000001</v>
      </c>
      <c r="C305" s="9" t="s">
        <v>645</v>
      </c>
      <c r="D305" s="435" t="s">
        <v>642</v>
      </c>
      <c r="E305" s="8" t="s">
        <v>646</v>
      </c>
      <c r="F305" s="435">
        <v>128.4</v>
      </c>
      <c r="G305" s="10">
        <v>2872367.8</v>
      </c>
      <c r="H305" s="10">
        <v>381921.6</v>
      </c>
      <c r="I305" s="10">
        <f>SUM(G305-H305)</f>
        <v>2490446.1999999997</v>
      </c>
      <c r="J305" s="12">
        <v>5000263.22</v>
      </c>
      <c r="K305" s="13" t="s">
        <v>491</v>
      </c>
      <c r="L305" s="423" t="s">
        <v>647</v>
      </c>
      <c r="M305" s="423" t="s">
        <v>20</v>
      </c>
      <c r="N305" s="25"/>
    </row>
    <row r="306" spans="1:14" s="6" customFormat="1" ht="15">
      <c r="A306" s="61"/>
      <c r="B306" s="211"/>
      <c r="C306" s="61"/>
      <c r="D306" s="61"/>
      <c r="E306" s="61"/>
      <c r="F306" s="61" t="s">
        <v>537</v>
      </c>
      <c r="G306" s="97">
        <f>SUM(G303:G305)</f>
        <v>4062622.55</v>
      </c>
      <c r="H306" s="97">
        <f>SUM(H303:H305)</f>
        <v>798682.46</v>
      </c>
      <c r="I306" s="97">
        <f>SUM(I303:I305)</f>
        <v>3263940.09</v>
      </c>
      <c r="J306" s="73"/>
      <c r="K306" s="55"/>
      <c r="L306" s="55"/>
      <c r="M306" s="55"/>
      <c r="N306" s="55"/>
    </row>
    <row r="307" spans="1:14" s="6" customFormat="1" ht="14.25">
      <c r="A307" s="462" t="s">
        <v>650</v>
      </c>
      <c r="B307" s="463"/>
      <c r="C307" s="463"/>
      <c r="D307" s="463"/>
      <c r="E307" s="463"/>
      <c r="F307" s="463"/>
      <c r="G307" s="463"/>
      <c r="H307" s="463"/>
      <c r="I307" s="463"/>
      <c r="J307" s="463"/>
      <c r="K307" s="463"/>
      <c r="L307" s="463"/>
      <c r="M307" s="463"/>
      <c r="N307" s="464"/>
    </row>
    <row r="308" spans="1:14" s="6" customFormat="1" ht="38.25">
      <c r="A308" s="8">
        <v>1</v>
      </c>
      <c r="B308" s="209" t="s">
        <v>1991</v>
      </c>
      <c r="C308" s="237" t="s">
        <v>654</v>
      </c>
      <c r="D308" s="98" t="s">
        <v>655</v>
      </c>
      <c r="E308" s="8" t="s">
        <v>656</v>
      </c>
      <c r="F308" s="18">
        <v>92.6</v>
      </c>
      <c r="G308" s="100">
        <v>53460</v>
      </c>
      <c r="H308" s="100">
        <v>53460</v>
      </c>
      <c r="I308" s="101">
        <f aca="true" t="shared" si="8" ref="I308:I321">G308-H308</f>
        <v>0</v>
      </c>
      <c r="J308" s="12">
        <v>663562.34</v>
      </c>
      <c r="K308" s="8">
        <v>2013</v>
      </c>
      <c r="L308" s="452"/>
      <c r="M308" s="8"/>
      <c r="N308" s="8"/>
    </row>
    <row r="309" spans="1:14" s="6" customFormat="1" ht="25.5" customHeight="1">
      <c r="A309" s="8">
        <v>2</v>
      </c>
      <c r="B309" s="209" t="s">
        <v>1992</v>
      </c>
      <c r="C309" s="237" t="s">
        <v>657</v>
      </c>
      <c r="D309" s="98" t="s">
        <v>655</v>
      </c>
      <c r="E309" s="8" t="s">
        <v>658</v>
      </c>
      <c r="F309" s="18" t="s">
        <v>659</v>
      </c>
      <c r="G309" s="100">
        <v>466900</v>
      </c>
      <c r="H309" s="100">
        <v>466900</v>
      </c>
      <c r="I309" s="101">
        <f t="shared" si="8"/>
        <v>0</v>
      </c>
      <c r="J309" s="12">
        <v>6413612.5</v>
      </c>
      <c r="K309" s="8">
        <v>2013</v>
      </c>
      <c r="L309" s="452"/>
      <c r="M309" s="8"/>
      <c r="N309" s="8"/>
    </row>
    <row r="310" spans="1:14" s="6" customFormat="1" ht="40.5" customHeight="1">
      <c r="A310" s="8">
        <v>3</v>
      </c>
      <c r="B310" s="209" t="s">
        <v>1993</v>
      </c>
      <c r="C310" s="238" t="s">
        <v>660</v>
      </c>
      <c r="D310" s="102" t="s">
        <v>661</v>
      </c>
      <c r="E310" s="8" t="s">
        <v>662</v>
      </c>
      <c r="F310" s="103">
        <v>98.6</v>
      </c>
      <c r="G310" s="104">
        <v>153457</v>
      </c>
      <c r="H310" s="104">
        <v>153457</v>
      </c>
      <c r="I310" s="101">
        <f t="shared" si="8"/>
        <v>0</v>
      </c>
      <c r="J310" s="12">
        <v>1355539</v>
      </c>
      <c r="K310" s="8">
        <v>2013</v>
      </c>
      <c r="L310" s="452"/>
      <c r="M310" s="8"/>
      <c r="N310" s="8"/>
    </row>
    <row r="311" spans="1:14" s="6" customFormat="1" ht="42.75" customHeight="1">
      <c r="A311" s="8">
        <v>4</v>
      </c>
      <c r="B311" s="240" t="s">
        <v>1994</v>
      </c>
      <c r="C311" s="230" t="s">
        <v>663</v>
      </c>
      <c r="D311" s="231" t="s">
        <v>664</v>
      </c>
      <c r="E311" s="232" t="s">
        <v>665</v>
      </c>
      <c r="F311" s="233">
        <v>2292</v>
      </c>
      <c r="G311" s="234">
        <v>410318.58</v>
      </c>
      <c r="H311" s="234">
        <v>410318.58</v>
      </c>
      <c r="I311" s="235">
        <f t="shared" si="8"/>
        <v>0</v>
      </c>
      <c r="J311" s="236" t="s">
        <v>666</v>
      </c>
      <c r="K311" s="229">
        <v>2013</v>
      </c>
      <c r="L311" s="452"/>
      <c r="M311" s="8"/>
      <c r="N311" s="8"/>
    </row>
    <row r="312" spans="1:14" s="6" customFormat="1" ht="38.25">
      <c r="A312" s="8">
        <v>5</v>
      </c>
      <c r="B312" s="209" t="s">
        <v>1995</v>
      </c>
      <c r="C312" s="239" t="s">
        <v>667</v>
      </c>
      <c r="D312" s="105" t="s">
        <v>668</v>
      </c>
      <c r="E312" s="8" t="s">
        <v>669</v>
      </c>
      <c r="F312" s="103">
        <v>135.8</v>
      </c>
      <c r="G312" s="106">
        <v>75944</v>
      </c>
      <c r="H312" s="106">
        <v>75944</v>
      </c>
      <c r="I312" s="107">
        <f t="shared" si="8"/>
        <v>0</v>
      </c>
      <c r="J312" s="12">
        <v>4215856.68</v>
      </c>
      <c r="K312" s="8">
        <v>2013</v>
      </c>
      <c r="L312" s="452"/>
      <c r="M312" s="8"/>
      <c r="N312" s="8"/>
    </row>
    <row r="313" spans="1:14" s="6" customFormat="1" ht="80.25" customHeight="1">
      <c r="A313" s="8">
        <v>6</v>
      </c>
      <c r="B313" s="209" t="s">
        <v>1996</v>
      </c>
      <c r="C313" s="237" t="s">
        <v>670</v>
      </c>
      <c r="D313" s="98" t="s">
        <v>671</v>
      </c>
      <c r="E313" s="8" t="s">
        <v>672</v>
      </c>
      <c r="F313" s="18">
        <v>12.1</v>
      </c>
      <c r="G313" s="100">
        <v>5592913.39</v>
      </c>
      <c r="H313" s="100">
        <v>2641913.39</v>
      </c>
      <c r="I313" s="101">
        <f>G313-H313</f>
        <v>2950999.9999999995</v>
      </c>
      <c r="J313" s="69">
        <v>298146.55</v>
      </c>
      <c r="K313" s="8">
        <v>2013</v>
      </c>
      <c r="L313" s="452"/>
      <c r="M313" s="8"/>
      <c r="N313" s="8"/>
    </row>
    <row r="314" spans="1:14" s="6" customFormat="1" ht="38.25">
      <c r="A314" s="8">
        <v>7</v>
      </c>
      <c r="B314" s="209" t="s">
        <v>1997</v>
      </c>
      <c r="C314" s="238" t="s">
        <v>673</v>
      </c>
      <c r="D314" s="102" t="s">
        <v>674</v>
      </c>
      <c r="E314" s="8" t="s">
        <v>675</v>
      </c>
      <c r="F314" s="103">
        <v>99.7</v>
      </c>
      <c r="G314" s="104">
        <v>89934</v>
      </c>
      <c r="H314" s="104">
        <v>72776.58</v>
      </c>
      <c r="I314" s="101">
        <f>G314-H314</f>
        <v>17157.42</v>
      </c>
      <c r="J314" s="69">
        <v>207429.84</v>
      </c>
      <c r="K314" s="8">
        <v>2013</v>
      </c>
      <c r="L314" s="452"/>
      <c r="M314" s="8"/>
      <c r="N314" s="8"/>
    </row>
    <row r="315" spans="1:14" s="6" customFormat="1" ht="25.5">
      <c r="A315" s="8">
        <v>8</v>
      </c>
      <c r="B315" s="209" t="s">
        <v>1998</v>
      </c>
      <c r="C315" s="237" t="s">
        <v>676</v>
      </c>
      <c r="D315" s="98" t="s">
        <v>677</v>
      </c>
      <c r="E315" s="8" t="s">
        <v>678</v>
      </c>
      <c r="F315" s="18">
        <v>232</v>
      </c>
      <c r="G315" s="100">
        <v>147667</v>
      </c>
      <c r="H315" s="100">
        <v>147667</v>
      </c>
      <c r="I315" s="101">
        <f t="shared" si="8"/>
        <v>0</v>
      </c>
      <c r="J315" s="236" t="s">
        <v>666</v>
      </c>
      <c r="K315" s="8">
        <v>2013</v>
      </c>
      <c r="L315" s="452"/>
      <c r="M315" s="8"/>
      <c r="N315" s="8"/>
    </row>
    <row r="316" spans="1:14" s="6" customFormat="1" ht="33.75" customHeight="1">
      <c r="A316" s="8">
        <v>9</v>
      </c>
      <c r="B316" s="209" t="s">
        <v>1999</v>
      </c>
      <c r="C316" s="237" t="s">
        <v>679</v>
      </c>
      <c r="D316" s="202" t="s">
        <v>683</v>
      </c>
      <c r="E316" s="8"/>
      <c r="F316" s="18"/>
      <c r="G316" s="100">
        <v>35000</v>
      </c>
      <c r="H316" s="100">
        <v>35000</v>
      </c>
      <c r="I316" s="101">
        <f t="shared" si="8"/>
        <v>0</v>
      </c>
      <c r="J316" s="12"/>
      <c r="K316" s="8">
        <v>2013</v>
      </c>
      <c r="L316" s="452"/>
      <c r="M316" s="8"/>
      <c r="N316" s="8"/>
    </row>
    <row r="317" spans="1:14" s="6" customFormat="1" ht="45" customHeight="1">
      <c r="A317" s="8">
        <v>10</v>
      </c>
      <c r="B317" s="209" t="s">
        <v>2000</v>
      </c>
      <c r="C317" s="238" t="s">
        <v>680</v>
      </c>
      <c r="D317" s="202" t="s">
        <v>683</v>
      </c>
      <c r="E317" s="8" t="s">
        <v>681</v>
      </c>
      <c r="F317" s="103">
        <v>303.3</v>
      </c>
      <c r="G317" s="104">
        <v>130566</v>
      </c>
      <c r="H317" s="104">
        <v>86409.68</v>
      </c>
      <c r="I317" s="101">
        <f>G317-H317</f>
        <v>44156.32000000001</v>
      </c>
      <c r="J317" s="69">
        <v>5055043.47</v>
      </c>
      <c r="K317" s="8">
        <v>2013</v>
      </c>
      <c r="L317" s="452"/>
      <c r="M317" s="8"/>
      <c r="N317" s="8"/>
    </row>
    <row r="318" spans="1:14" s="6" customFormat="1" ht="36" customHeight="1">
      <c r="A318" s="8">
        <v>11</v>
      </c>
      <c r="B318" s="240" t="s">
        <v>2001</v>
      </c>
      <c r="C318" s="230" t="s">
        <v>682</v>
      </c>
      <c r="D318" s="231" t="s">
        <v>683</v>
      </c>
      <c r="E318" s="232" t="s">
        <v>684</v>
      </c>
      <c r="F318" s="233">
        <v>1982</v>
      </c>
      <c r="G318" s="234">
        <v>2285254.24</v>
      </c>
      <c r="H318" s="234">
        <v>2285254.24</v>
      </c>
      <c r="I318" s="235">
        <f t="shared" si="8"/>
        <v>0</v>
      </c>
      <c r="J318" s="236" t="s">
        <v>666</v>
      </c>
      <c r="K318" s="229">
        <v>2013</v>
      </c>
      <c r="L318" s="452"/>
      <c r="M318" s="8"/>
      <c r="N318" s="8"/>
    </row>
    <row r="319" spans="1:14" s="6" customFormat="1" ht="38.25">
      <c r="A319" s="8">
        <v>12</v>
      </c>
      <c r="B319" s="209" t="s">
        <v>2002</v>
      </c>
      <c r="C319" s="238" t="s">
        <v>685</v>
      </c>
      <c r="D319" s="102" t="s">
        <v>686</v>
      </c>
      <c r="E319" s="8" t="s">
        <v>687</v>
      </c>
      <c r="F319" s="103">
        <v>167</v>
      </c>
      <c r="G319" s="64">
        <v>879611</v>
      </c>
      <c r="H319" s="64">
        <v>456397.95</v>
      </c>
      <c r="I319" s="131">
        <f t="shared" si="8"/>
        <v>423213.05</v>
      </c>
      <c r="J319" s="69">
        <v>3078109.76</v>
      </c>
      <c r="K319" s="8">
        <v>2013</v>
      </c>
      <c r="L319" s="452"/>
      <c r="M319" s="8"/>
      <c r="N319" s="8"/>
    </row>
    <row r="320" spans="1:14" s="6" customFormat="1" ht="87.75" customHeight="1">
      <c r="A320" s="8">
        <v>13</v>
      </c>
      <c r="B320" s="209" t="s">
        <v>2003</v>
      </c>
      <c r="C320" s="237" t="s">
        <v>688</v>
      </c>
      <c r="D320" s="98" t="s">
        <v>689</v>
      </c>
      <c r="E320" s="8"/>
      <c r="F320" s="18"/>
      <c r="G320" s="100">
        <v>4800</v>
      </c>
      <c r="H320" s="100">
        <v>4367.16</v>
      </c>
      <c r="I320" s="101">
        <f t="shared" si="8"/>
        <v>432.84000000000015</v>
      </c>
      <c r="J320" s="12"/>
      <c r="K320" s="8">
        <v>2013</v>
      </c>
      <c r="L320" s="452"/>
      <c r="M320" s="8"/>
      <c r="N320" s="8"/>
    </row>
    <row r="321" spans="1:14" s="6" customFormat="1" ht="25.5">
      <c r="A321" s="8">
        <v>14</v>
      </c>
      <c r="B321" s="209" t="s">
        <v>2004</v>
      </c>
      <c r="C321" s="237" t="s">
        <v>690</v>
      </c>
      <c r="D321" s="98" t="s">
        <v>689</v>
      </c>
      <c r="E321" s="8" t="s">
        <v>691</v>
      </c>
      <c r="F321" s="18" t="s">
        <v>692</v>
      </c>
      <c r="G321" s="100">
        <v>125416</v>
      </c>
      <c r="H321" s="100">
        <v>125416</v>
      </c>
      <c r="I321" s="101">
        <f t="shared" si="8"/>
        <v>0</v>
      </c>
      <c r="J321" s="69" t="s">
        <v>666</v>
      </c>
      <c r="K321" s="8">
        <v>2013</v>
      </c>
      <c r="L321" s="452"/>
      <c r="M321" s="8"/>
      <c r="N321" s="8"/>
    </row>
    <row r="322" spans="1:14" s="6" customFormat="1" ht="78.75" customHeight="1">
      <c r="A322" s="8">
        <v>15</v>
      </c>
      <c r="B322" s="209" t="s">
        <v>2005</v>
      </c>
      <c r="C322" s="237" t="s">
        <v>693</v>
      </c>
      <c r="D322" s="98" t="s">
        <v>694</v>
      </c>
      <c r="E322" s="8" t="s">
        <v>695</v>
      </c>
      <c r="F322" s="99">
        <v>23.1</v>
      </c>
      <c r="G322" s="100">
        <v>9936219.61</v>
      </c>
      <c r="H322" s="100">
        <v>4099644.33</v>
      </c>
      <c r="I322" s="101">
        <f aca="true" t="shared" si="9" ref="I322:I328">G322-H322</f>
        <v>5836575.279999999</v>
      </c>
      <c r="J322" s="69">
        <v>281575.14</v>
      </c>
      <c r="K322" s="8">
        <v>2013</v>
      </c>
      <c r="L322" s="452"/>
      <c r="M322" s="8"/>
      <c r="N322" s="8"/>
    </row>
    <row r="323" spans="1:14" s="6" customFormat="1" ht="38.25">
      <c r="A323" s="8">
        <v>16</v>
      </c>
      <c r="B323" s="209" t="s">
        <v>2006</v>
      </c>
      <c r="C323" s="237" t="s">
        <v>696</v>
      </c>
      <c r="D323" s="98" t="s">
        <v>697</v>
      </c>
      <c r="E323" s="8" t="s">
        <v>698</v>
      </c>
      <c r="F323" s="99">
        <v>62</v>
      </c>
      <c r="G323" s="100">
        <v>275103.5</v>
      </c>
      <c r="H323" s="100">
        <v>275103.5</v>
      </c>
      <c r="I323" s="101">
        <f t="shared" si="9"/>
        <v>0</v>
      </c>
      <c r="J323" s="69">
        <v>1124764.32</v>
      </c>
      <c r="K323" s="8">
        <v>2013</v>
      </c>
      <c r="L323" s="452"/>
      <c r="M323" s="8"/>
      <c r="N323" s="8"/>
    </row>
    <row r="324" spans="1:14" s="6" customFormat="1" ht="25.5">
      <c r="A324" s="8">
        <v>17</v>
      </c>
      <c r="B324" s="209" t="s">
        <v>2007</v>
      </c>
      <c r="C324" s="361" t="s">
        <v>699</v>
      </c>
      <c r="D324" s="231" t="s">
        <v>697</v>
      </c>
      <c r="E324" s="8"/>
      <c r="F324" s="18">
        <v>32.5</v>
      </c>
      <c r="G324" s="234">
        <v>278930.54</v>
      </c>
      <c r="H324" s="234">
        <v>278930.54</v>
      </c>
      <c r="I324" s="360">
        <f t="shared" si="9"/>
        <v>0</v>
      </c>
      <c r="J324" s="12"/>
      <c r="K324" s="8">
        <v>2013</v>
      </c>
      <c r="L324" s="452"/>
      <c r="M324" s="8"/>
      <c r="N324" s="8"/>
    </row>
    <row r="325" spans="1:14" s="6" customFormat="1" ht="38.25">
      <c r="A325" s="8">
        <v>18</v>
      </c>
      <c r="B325" s="340"/>
      <c r="C325" s="19" t="s">
        <v>425</v>
      </c>
      <c r="D325" s="435" t="s">
        <v>2934</v>
      </c>
      <c r="E325" s="8" t="s">
        <v>426</v>
      </c>
      <c r="F325" s="435">
        <v>32.6</v>
      </c>
      <c r="G325" s="10">
        <v>300000</v>
      </c>
      <c r="H325" s="10">
        <v>126433.18</v>
      </c>
      <c r="I325" s="11">
        <f t="shared" si="9"/>
        <v>173566.82</v>
      </c>
      <c r="J325" s="12">
        <v>335050.62</v>
      </c>
      <c r="K325" s="27">
        <v>40338</v>
      </c>
      <c r="L325" s="414"/>
      <c r="M325" s="8"/>
      <c r="N325" s="8"/>
    </row>
    <row r="326" spans="1:14" s="6" customFormat="1" ht="25.5">
      <c r="A326" s="8">
        <v>19</v>
      </c>
      <c r="B326" s="241"/>
      <c r="C326" s="19" t="s">
        <v>316</v>
      </c>
      <c r="D326" s="435" t="s">
        <v>312</v>
      </c>
      <c r="E326" s="8" t="s">
        <v>317</v>
      </c>
      <c r="F326" s="18" t="s">
        <v>314</v>
      </c>
      <c r="G326" s="10">
        <v>1817</v>
      </c>
      <c r="H326" s="10">
        <v>1817</v>
      </c>
      <c r="I326" s="11">
        <f t="shared" si="9"/>
        <v>0</v>
      </c>
      <c r="J326" s="12"/>
      <c r="K326" s="13" t="s">
        <v>315</v>
      </c>
      <c r="L326" s="415"/>
      <c r="M326" s="8"/>
      <c r="N326" s="8"/>
    </row>
    <row r="327" spans="1:14" s="6" customFormat="1" ht="38.25">
      <c r="A327" s="8">
        <v>20</v>
      </c>
      <c r="B327" s="241"/>
      <c r="C327" s="35" t="s">
        <v>298</v>
      </c>
      <c r="D327" s="435" t="s">
        <v>453</v>
      </c>
      <c r="E327" s="8" t="s">
        <v>1915</v>
      </c>
      <c r="F327" s="18" t="s">
        <v>299</v>
      </c>
      <c r="G327" s="10">
        <v>350</v>
      </c>
      <c r="H327" s="10">
        <v>0</v>
      </c>
      <c r="I327" s="11">
        <f t="shared" si="9"/>
        <v>350</v>
      </c>
      <c r="J327" s="12"/>
      <c r="K327" s="13" t="s">
        <v>300</v>
      </c>
      <c r="L327" s="415"/>
      <c r="M327" s="8"/>
      <c r="N327" s="8"/>
    </row>
    <row r="328" spans="1:14" s="6" customFormat="1" ht="25.5">
      <c r="A328" s="8">
        <v>21</v>
      </c>
      <c r="B328" s="241"/>
      <c r="C328" s="35" t="s">
        <v>301</v>
      </c>
      <c r="D328" s="435" t="s">
        <v>302</v>
      </c>
      <c r="E328" s="8" t="s">
        <v>1917</v>
      </c>
      <c r="F328" s="18" t="s">
        <v>303</v>
      </c>
      <c r="G328" s="10">
        <v>370</v>
      </c>
      <c r="H328" s="10">
        <v>0</v>
      </c>
      <c r="I328" s="11">
        <f t="shared" si="9"/>
        <v>370</v>
      </c>
      <c r="J328" s="12"/>
      <c r="K328" s="13" t="s">
        <v>304</v>
      </c>
      <c r="L328" s="416"/>
      <c r="M328" s="8"/>
      <c r="N328" s="8"/>
    </row>
    <row r="329" spans="1:14" ht="15">
      <c r="A329" s="55"/>
      <c r="B329" s="210"/>
      <c r="C329" s="55"/>
      <c r="D329" s="55"/>
      <c r="E329" s="55"/>
      <c r="F329" s="89" t="s">
        <v>537</v>
      </c>
      <c r="G329" s="108">
        <f>SUM(G308:G328)</f>
        <v>21244031.86</v>
      </c>
      <c r="H329" s="108">
        <f>SUM(H308:H328)</f>
        <v>11797210.129999999</v>
      </c>
      <c r="I329" s="108">
        <f>SUM(I308:I328)</f>
        <v>9446821.729999999</v>
      </c>
      <c r="J329" s="58"/>
      <c r="K329" s="55"/>
      <c r="L329" s="55"/>
      <c r="M329" s="55"/>
      <c r="N329" s="55"/>
    </row>
    <row r="330" spans="1:14" ht="15">
      <c r="A330" s="55"/>
      <c r="B330" s="210"/>
      <c r="C330" s="55"/>
      <c r="D330" s="55"/>
      <c r="E330" s="55"/>
      <c r="F330" s="55"/>
      <c r="G330" s="58"/>
      <c r="H330" s="58"/>
      <c r="I330" s="58"/>
      <c r="J330" s="58"/>
      <c r="K330" s="55"/>
      <c r="L330" s="55"/>
      <c r="M330" s="55"/>
      <c r="N330" s="55"/>
    </row>
    <row r="331" spans="1:14" ht="15">
      <c r="A331" s="55"/>
      <c r="B331" s="210"/>
      <c r="C331" s="55"/>
      <c r="D331" s="55"/>
      <c r="E331" s="55"/>
      <c r="F331" s="55"/>
      <c r="G331" s="58"/>
      <c r="H331" s="58"/>
      <c r="I331" s="58"/>
      <c r="J331" s="58"/>
      <c r="K331" s="55"/>
      <c r="L331" s="55"/>
      <c r="M331" s="55"/>
      <c r="N331" s="55"/>
    </row>
    <row r="332" spans="1:14" ht="15">
      <c r="A332" s="55"/>
      <c r="B332" s="210"/>
      <c r="C332" s="55"/>
      <c r="D332" s="55"/>
      <c r="E332" s="55"/>
      <c r="F332" s="55"/>
      <c r="G332" s="58"/>
      <c r="H332" s="58"/>
      <c r="I332" s="58"/>
      <c r="J332" s="58"/>
      <c r="K332" s="55"/>
      <c r="L332" s="55"/>
      <c r="M332" s="55"/>
      <c r="N332" s="55"/>
    </row>
    <row r="333" spans="1:14" ht="15">
      <c r="A333" s="55"/>
      <c r="B333" s="210"/>
      <c r="C333" s="55"/>
      <c r="D333" s="55"/>
      <c r="E333" s="55"/>
      <c r="F333" s="55"/>
      <c r="G333" s="58"/>
      <c r="H333" s="58"/>
      <c r="I333" s="58"/>
      <c r="J333" s="58"/>
      <c r="K333" s="55"/>
      <c r="L333" s="55"/>
      <c r="M333" s="55"/>
      <c r="N333" s="55"/>
    </row>
    <row r="334" spans="1:14" ht="15">
      <c r="A334" s="55"/>
      <c r="B334" s="210"/>
      <c r="C334" s="55"/>
      <c r="D334" s="55"/>
      <c r="E334" s="55"/>
      <c r="F334" s="55"/>
      <c r="G334" s="58"/>
      <c r="H334" s="58"/>
      <c r="I334" s="58"/>
      <c r="J334" s="58"/>
      <c r="K334" s="55"/>
      <c r="L334" s="55"/>
      <c r="M334" s="55"/>
      <c r="N334" s="55"/>
    </row>
    <row r="335" spans="1:14" ht="15">
      <c r="A335" s="55"/>
      <c r="B335" s="210"/>
      <c r="C335" s="55"/>
      <c r="D335" s="55"/>
      <c r="E335" s="55"/>
      <c r="F335" s="55"/>
      <c r="G335" s="58"/>
      <c r="H335" s="58"/>
      <c r="I335" s="58"/>
      <c r="J335" s="58"/>
      <c r="K335" s="55"/>
      <c r="L335" s="55"/>
      <c r="M335" s="55"/>
      <c r="N335" s="55"/>
    </row>
    <row r="336" spans="1:14" ht="15">
      <c r="A336" s="55"/>
      <c r="B336" s="210"/>
      <c r="C336" s="55"/>
      <c r="D336" s="55"/>
      <c r="E336" s="55"/>
      <c r="F336" s="55"/>
      <c r="G336" s="58"/>
      <c r="H336" s="58"/>
      <c r="I336" s="58"/>
      <c r="J336" s="58"/>
      <c r="K336" s="55"/>
      <c r="L336" s="55"/>
      <c r="M336" s="55"/>
      <c r="N336" s="55"/>
    </row>
    <row r="337" spans="1:14" ht="15">
      <c r="A337" s="55"/>
      <c r="B337" s="210"/>
      <c r="C337" s="55"/>
      <c r="D337" s="55"/>
      <c r="E337" s="55"/>
      <c r="F337" s="55"/>
      <c r="G337" s="58"/>
      <c r="H337" s="58"/>
      <c r="I337" s="58"/>
      <c r="J337" s="58"/>
      <c r="K337" s="55"/>
      <c r="L337" s="55"/>
      <c r="M337" s="55"/>
      <c r="N337" s="55"/>
    </row>
    <row r="338" spans="1:14" ht="15">
      <c r="A338" s="55"/>
      <c r="B338" s="210"/>
      <c r="C338" s="55"/>
      <c r="D338" s="55"/>
      <c r="E338" s="55"/>
      <c r="F338" s="55"/>
      <c r="G338" s="58"/>
      <c r="H338" s="58"/>
      <c r="I338" s="58"/>
      <c r="J338" s="58"/>
      <c r="K338" s="55"/>
      <c r="L338" s="55"/>
      <c r="M338" s="55"/>
      <c r="N338" s="55"/>
    </row>
    <row r="339" spans="1:14" ht="15">
      <c r="A339" s="55"/>
      <c r="B339" s="210"/>
      <c r="C339" s="55"/>
      <c r="D339" s="55"/>
      <c r="E339" s="55"/>
      <c r="F339" s="55"/>
      <c r="G339" s="58"/>
      <c r="H339" s="58"/>
      <c r="I339" s="58"/>
      <c r="J339" s="58"/>
      <c r="K339" s="55"/>
      <c r="L339" s="55"/>
      <c r="M339" s="55"/>
      <c r="N339" s="55"/>
    </row>
    <row r="340" spans="1:14" ht="15">
      <c r="A340" s="55"/>
      <c r="B340" s="210"/>
      <c r="C340" s="55"/>
      <c r="D340" s="55"/>
      <c r="E340" s="55"/>
      <c r="F340" s="55"/>
      <c r="G340" s="58"/>
      <c r="H340" s="58"/>
      <c r="I340" s="58"/>
      <c r="J340" s="58"/>
      <c r="K340" s="55"/>
      <c r="L340" s="55"/>
      <c r="M340" s="55"/>
      <c r="N340" s="55"/>
    </row>
    <row r="341" spans="1:14" ht="15">
      <c r="A341" s="55"/>
      <c r="B341" s="210"/>
      <c r="C341" s="55"/>
      <c r="D341" s="55"/>
      <c r="E341" s="55"/>
      <c r="F341" s="55"/>
      <c r="G341" s="58"/>
      <c r="H341" s="58"/>
      <c r="I341" s="58"/>
      <c r="J341" s="58"/>
      <c r="K341" s="55"/>
      <c r="L341" s="55"/>
      <c r="M341" s="55"/>
      <c r="N341" s="55"/>
    </row>
    <row r="342" spans="1:14" ht="15">
      <c r="A342" s="55"/>
      <c r="B342" s="210"/>
      <c r="C342" s="55"/>
      <c r="D342" s="55"/>
      <c r="E342" s="55"/>
      <c r="F342" s="55"/>
      <c r="G342" s="58"/>
      <c r="H342" s="58"/>
      <c r="I342" s="58"/>
      <c r="J342" s="58"/>
      <c r="K342" s="55"/>
      <c r="L342" s="55"/>
      <c r="M342" s="55"/>
      <c r="N342" s="55"/>
    </row>
    <row r="343" spans="1:14" ht="15">
      <c r="A343" s="55"/>
      <c r="B343" s="210"/>
      <c r="C343" s="55"/>
      <c r="D343" s="55"/>
      <c r="E343" s="55"/>
      <c r="F343" s="55"/>
      <c r="G343" s="58"/>
      <c r="H343" s="58"/>
      <c r="I343" s="58"/>
      <c r="J343" s="58"/>
      <c r="K343" s="55"/>
      <c r="L343" s="55"/>
      <c r="M343" s="55"/>
      <c r="N343" s="55"/>
    </row>
    <row r="344" spans="1:14" ht="15">
      <c r="A344" s="55"/>
      <c r="B344" s="210"/>
      <c r="C344" s="55"/>
      <c r="D344" s="55"/>
      <c r="E344" s="55"/>
      <c r="F344" s="55"/>
      <c r="G344" s="58"/>
      <c r="H344" s="58"/>
      <c r="I344" s="58"/>
      <c r="J344" s="58"/>
      <c r="K344" s="55"/>
      <c r="L344" s="55"/>
      <c r="M344" s="55"/>
      <c r="N344" s="55"/>
    </row>
    <row r="345" spans="1:14" ht="15">
      <c r="A345" s="55"/>
      <c r="B345" s="210"/>
      <c r="C345" s="55"/>
      <c r="D345" s="55"/>
      <c r="E345" s="55"/>
      <c r="F345" s="55"/>
      <c r="G345" s="58"/>
      <c r="H345" s="58"/>
      <c r="I345" s="58"/>
      <c r="J345" s="58"/>
      <c r="K345" s="55"/>
      <c r="L345" s="55"/>
      <c r="M345" s="55"/>
      <c r="N345" s="55"/>
    </row>
    <row r="346" spans="1:14" ht="15">
      <c r="A346" s="55"/>
      <c r="B346" s="210"/>
      <c r="C346" s="55"/>
      <c r="D346" s="55"/>
      <c r="E346" s="55"/>
      <c r="F346" s="55"/>
      <c r="G346" s="58"/>
      <c r="H346" s="58"/>
      <c r="I346" s="58"/>
      <c r="J346" s="58"/>
      <c r="K346" s="55"/>
      <c r="L346" s="55"/>
      <c r="M346" s="55"/>
      <c r="N346" s="55"/>
    </row>
    <row r="347" spans="1:14" ht="15">
      <c r="A347" s="55"/>
      <c r="B347" s="210"/>
      <c r="C347" s="55"/>
      <c r="D347" s="55"/>
      <c r="E347" s="55"/>
      <c r="F347" s="55"/>
      <c r="G347" s="58"/>
      <c r="H347" s="58"/>
      <c r="I347" s="58"/>
      <c r="J347" s="58"/>
      <c r="K347" s="55"/>
      <c r="L347" s="55"/>
      <c r="M347" s="55"/>
      <c r="N347" s="55"/>
    </row>
    <row r="348" spans="1:14" ht="15">
      <c r="A348" s="55"/>
      <c r="B348" s="210"/>
      <c r="C348" s="55"/>
      <c r="D348" s="55"/>
      <c r="E348" s="55"/>
      <c r="F348" s="55"/>
      <c r="G348" s="58"/>
      <c r="H348" s="58"/>
      <c r="I348" s="58"/>
      <c r="J348" s="58"/>
      <c r="K348" s="55"/>
      <c r="L348" s="55"/>
      <c r="M348" s="55"/>
      <c r="N348" s="55"/>
    </row>
    <row r="349" spans="1:14" ht="15">
      <c r="A349" s="55"/>
      <c r="B349" s="210"/>
      <c r="C349" s="55"/>
      <c r="D349" s="55"/>
      <c r="E349" s="55"/>
      <c r="F349" s="55"/>
      <c r="G349" s="58"/>
      <c r="H349" s="58"/>
      <c r="I349" s="58"/>
      <c r="J349" s="58"/>
      <c r="K349" s="55"/>
      <c r="L349" s="55"/>
      <c r="M349" s="55"/>
      <c r="N349" s="55"/>
    </row>
    <row r="350" spans="1:14" ht="15">
      <c r="A350" s="55"/>
      <c r="B350" s="210"/>
      <c r="C350" s="55"/>
      <c r="D350" s="55"/>
      <c r="E350" s="55"/>
      <c r="F350" s="55"/>
      <c r="G350" s="58"/>
      <c r="H350" s="58"/>
      <c r="I350" s="58"/>
      <c r="J350" s="58"/>
      <c r="K350" s="55"/>
      <c r="L350" s="55"/>
      <c r="M350" s="55"/>
      <c r="N350" s="55"/>
    </row>
    <row r="351" spans="1:14" ht="15">
      <c r="A351" s="55"/>
      <c r="B351" s="210"/>
      <c r="C351" s="55"/>
      <c r="D351" s="55"/>
      <c r="E351" s="55"/>
      <c r="F351" s="55"/>
      <c r="G351" s="58"/>
      <c r="H351" s="58"/>
      <c r="I351" s="58"/>
      <c r="J351" s="58"/>
      <c r="K351" s="55"/>
      <c r="L351" s="55"/>
      <c r="M351" s="55"/>
      <c r="N351" s="55"/>
    </row>
    <row r="352" spans="1:14" ht="15">
      <c r="A352" s="55"/>
      <c r="B352" s="210"/>
      <c r="C352" s="55"/>
      <c r="D352" s="55"/>
      <c r="E352" s="55"/>
      <c r="F352" s="55"/>
      <c r="G352" s="58"/>
      <c r="H352" s="58"/>
      <c r="I352" s="58"/>
      <c r="J352" s="58"/>
      <c r="K352" s="55"/>
      <c r="L352" s="55"/>
      <c r="M352" s="55"/>
      <c r="N352" s="55"/>
    </row>
    <row r="353" spans="1:14" ht="15">
      <c r="A353" s="55"/>
      <c r="B353" s="210"/>
      <c r="C353" s="55"/>
      <c r="D353" s="55"/>
      <c r="E353" s="55"/>
      <c r="F353" s="55"/>
      <c r="G353" s="58"/>
      <c r="H353" s="58"/>
      <c r="I353" s="58"/>
      <c r="J353" s="58"/>
      <c r="K353" s="55"/>
      <c r="L353" s="55"/>
      <c r="M353" s="55"/>
      <c r="N353" s="55"/>
    </row>
    <row r="354" spans="1:14" ht="15">
      <c r="A354" s="55"/>
      <c r="B354" s="210"/>
      <c r="C354" s="55"/>
      <c r="D354" s="55"/>
      <c r="E354" s="55"/>
      <c r="F354" s="55"/>
      <c r="G354" s="58"/>
      <c r="H354" s="58"/>
      <c r="I354" s="58"/>
      <c r="J354" s="58"/>
      <c r="K354" s="55"/>
      <c r="L354" s="55"/>
      <c r="M354" s="55"/>
      <c r="N354" s="55"/>
    </row>
    <row r="355" spans="1:14" ht="15">
      <c r="A355" s="55"/>
      <c r="B355" s="210"/>
      <c r="C355" s="55"/>
      <c r="D355" s="55"/>
      <c r="E355" s="55"/>
      <c r="F355" s="55"/>
      <c r="G355" s="58"/>
      <c r="H355" s="58"/>
      <c r="I355" s="58"/>
      <c r="J355" s="58"/>
      <c r="K355" s="55"/>
      <c r="L355" s="55"/>
      <c r="M355" s="55"/>
      <c r="N355" s="55"/>
    </row>
    <row r="356" spans="1:14" ht="15">
      <c r="A356" s="55"/>
      <c r="B356" s="210"/>
      <c r="C356" s="55"/>
      <c r="D356" s="55"/>
      <c r="E356" s="55"/>
      <c r="F356" s="55"/>
      <c r="G356" s="58"/>
      <c r="H356" s="58"/>
      <c r="I356" s="58"/>
      <c r="J356" s="58"/>
      <c r="K356" s="55"/>
      <c r="L356" s="55"/>
      <c r="M356" s="55"/>
      <c r="N356" s="55"/>
    </row>
    <row r="357" spans="1:14" ht="15">
      <c r="A357" s="55"/>
      <c r="B357" s="210"/>
      <c r="C357" s="55"/>
      <c r="D357" s="55"/>
      <c r="E357" s="55"/>
      <c r="F357" s="55"/>
      <c r="G357" s="58"/>
      <c r="H357" s="58"/>
      <c r="I357" s="58"/>
      <c r="J357" s="58"/>
      <c r="K357" s="55"/>
      <c r="L357" s="55"/>
      <c r="M357" s="55"/>
      <c r="N357" s="55"/>
    </row>
    <row r="358" spans="1:14" ht="15">
      <c r="A358" s="55"/>
      <c r="B358" s="210"/>
      <c r="C358" s="55"/>
      <c r="D358" s="55"/>
      <c r="E358" s="55"/>
      <c r="F358" s="55"/>
      <c r="G358" s="58"/>
      <c r="H358" s="58"/>
      <c r="I358" s="58"/>
      <c r="J358" s="58"/>
      <c r="K358" s="55"/>
      <c r="L358" s="55"/>
      <c r="M358" s="55"/>
      <c r="N358" s="55"/>
    </row>
    <row r="359" spans="1:14" ht="15">
      <c r="A359" s="55"/>
      <c r="B359" s="210"/>
      <c r="C359" s="55"/>
      <c r="D359" s="55"/>
      <c r="E359" s="55"/>
      <c r="F359" s="55"/>
      <c r="G359" s="58"/>
      <c r="H359" s="58"/>
      <c r="I359" s="58"/>
      <c r="J359" s="58"/>
      <c r="K359" s="55"/>
      <c r="L359" s="55"/>
      <c r="M359" s="55"/>
      <c r="N359" s="55"/>
    </row>
  </sheetData>
  <sheetProtection/>
  <mergeCells count="62">
    <mergeCell ref="H10:H11"/>
    <mergeCell ref="I10:I11"/>
    <mergeCell ref="J10:J11"/>
    <mergeCell ref="A10:A11"/>
    <mergeCell ref="B10:B11"/>
    <mergeCell ref="E150:E158"/>
    <mergeCell ref="E13:K13"/>
    <mergeCell ref="L26:L33"/>
    <mergeCell ref="L153:L154"/>
    <mergeCell ref="L146:L147"/>
    <mergeCell ref="E10:E11"/>
    <mergeCell ref="F10:F11"/>
    <mergeCell ref="G10:G11"/>
    <mergeCell ref="L34:L134"/>
    <mergeCell ref="L136:L139"/>
    <mergeCell ref="L140:L141"/>
    <mergeCell ref="L142:L145"/>
    <mergeCell ref="L2:M2"/>
    <mergeCell ref="L3:M3"/>
    <mergeCell ref="L4:M4"/>
    <mergeCell ref="L6:M6"/>
    <mergeCell ref="L5:M5"/>
    <mergeCell ref="C10:C11"/>
    <mergeCell ref="D10:D11"/>
    <mergeCell ref="K10:K11"/>
    <mergeCell ref="D7:K7"/>
    <mergeCell ref="A8:N9"/>
    <mergeCell ref="N10:N11"/>
    <mergeCell ref="M20:M25"/>
    <mergeCell ref="L22:L25"/>
    <mergeCell ref="L14:L19"/>
    <mergeCell ref="L10:L11"/>
    <mergeCell ref="M10:M11"/>
    <mergeCell ref="L165:L181"/>
    <mergeCell ref="N185:N206"/>
    <mergeCell ref="M187:M206"/>
    <mergeCell ref="L208:L215"/>
    <mergeCell ref="L268:L269"/>
    <mergeCell ref="L228:L232"/>
    <mergeCell ref="M260:M262"/>
    <mergeCell ref="L233:L234"/>
    <mergeCell ref="L250:L251"/>
    <mergeCell ref="A307:N307"/>
    <mergeCell ref="M250:M251"/>
    <mergeCell ref="M257:M259"/>
    <mergeCell ref="E294:J294"/>
    <mergeCell ref="L295:L296"/>
    <mergeCell ref="L265:L267"/>
    <mergeCell ref="L284:L287"/>
    <mergeCell ref="L274:L277"/>
    <mergeCell ref="L289:L290"/>
    <mergeCell ref="L282:L283"/>
    <mergeCell ref="L308:L324"/>
    <mergeCell ref="E298:J298"/>
    <mergeCell ref="E237:J237"/>
    <mergeCell ref="L239:L244"/>
    <mergeCell ref="L257:L259"/>
    <mergeCell ref="L260:L262"/>
    <mergeCell ref="L271:L273"/>
    <mergeCell ref="L279:L281"/>
    <mergeCell ref="L252:L254"/>
    <mergeCell ref="E302:J30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1260"/>
  <sheetViews>
    <sheetView tabSelected="1" zoomScalePageLayoutView="0" workbookViewId="0" topLeftCell="A328">
      <selection activeCell="H340" sqref="H340"/>
    </sheetView>
  </sheetViews>
  <sheetFormatPr defaultColWidth="8.7109375" defaultRowHeight="15"/>
  <cols>
    <col min="1" max="1" width="8.7109375" style="1" customWidth="1"/>
    <col min="2" max="2" width="27.00390625" style="1" customWidth="1"/>
    <col min="3" max="3" width="34.8515625" style="1" customWidth="1"/>
    <col min="4" max="4" width="17.7109375" style="2" customWidth="1"/>
    <col min="5" max="5" width="21.140625" style="2" customWidth="1"/>
    <col min="6" max="6" width="19.57421875" style="2" customWidth="1"/>
    <col min="7" max="7" width="18.140625" style="1" customWidth="1"/>
    <col min="8" max="8" width="30.57421875" style="8" customWidth="1"/>
    <col min="9" max="9" width="25.140625" style="111" customWidth="1"/>
    <col min="10" max="10" width="31.421875" style="1" customWidth="1"/>
    <col min="11" max="16384" width="8.7109375" style="1" customWidth="1"/>
  </cols>
  <sheetData>
    <row r="1" spans="1:10" ht="27.75" customHeight="1">
      <c r="A1" s="478" t="s">
        <v>702</v>
      </c>
      <c r="B1" s="478"/>
      <c r="C1" s="478"/>
      <c r="D1" s="478"/>
      <c r="E1" s="478"/>
      <c r="F1" s="478"/>
      <c r="G1" s="478"/>
      <c r="H1" s="478"/>
      <c r="I1" s="478"/>
      <c r="J1" s="478"/>
    </row>
    <row r="2" spans="1:10" ht="15.75" thickBot="1">
      <c r="A2" s="478"/>
      <c r="B2" s="478"/>
      <c r="C2" s="478"/>
      <c r="D2" s="478"/>
      <c r="E2" s="478"/>
      <c r="F2" s="478"/>
      <c r="G2" s="478"/>
      <c r="H2" s="478"/>
      <c r="I2" s="478"/>
      <c r="J2" s="478"/>
    </row>
    <row r="3" spans="1:10" ht="149.25" customHeight="1" thickBot="1">
      <c r="A3" s="474" t="s">
        <v>2</v>
      </c>
      <c r="B3" s="516" t="s">
        <v>703</v>
      </c>
      <c r="C3" s="474" t="s">
        <v>704</v>
      </c>
      <c r="D3" s="479" t="s">
        <v>705</v>
      </c>
      <c r="E3" s="479" t="s">
        <v>706</v>
      </c>
      <c r="F3" s="479" t="s">
        <v>707</v>
      </c>
      <c r="G3" s="474" t="s">
        <v>708</v>
      </c>
      <c r="H3" s="518" t="s">
        <v>709</v>
      </c>
      <c r="I3" s="518" t="s">
        <v>710</v>
      </c>
      <c r="J3" s="474" t="s">
        <v>711</v>
      </c>
    </row>
    <row r="4" spans="1:10" ht="13.5" customHeight="1" thickBot="1">
      <c r="A4" s="474"/>
      <c r="B4" s="517"/>
      <c r="C4" s="474"/>
      <c r="D4" s="479"/>
      <c r="E4" s="479"/>
      <c r="F4" s="479"/>
      <c r="G4" s="474"/>
      <c r="H4" s="518"/>
      <c r="I4" s="518"/>
      <c r="J4" s="474"/>
    </row>
    <row r="5" spans="1:10" ht="12.75" customHeight="1" thickBot="1">
      <c r="A5" s="422">
        <v>1</v>
      </c>
      <c r="B5" s="422">
        <v>2</v>
      </c>
      <c r="C5" s="422">
        <v>3</v>
      </c>
      <c r="D5" s="424">
        <v>4</v>
      </c>
      <c r="E5" s="424">
        <v>5</v>
      </c>
      <c r="F5" s="424">
        <v>6</v>
      </c>
      <c r="G5" s="422">
        <v>7</v>
      </c>
      <c r="H5" s="437">
        <v>8</v>
      </c>
      <c r="I5" s="437">
        <v>9</v>
      </c>
      <c r="J5" s="422">
        <v>10</v>
      </c>
    </row>
    <row r="6" spans="1:10" ht="15">
      <c r="A6" s="515" t="s">
        <v>15</v>
      </c>
      <c r="B6" s="515"/>
      <c r="C6" s="515"/>
      <c r="D6" s="515"/>
      <c r="E6" s="515"/>
      <c r="F6" s="515"/>
      <c r="G6" s="515"/>
      <c r="H6" s="515"/>
      <c r="I6" s="515"/>
      <c r="J6" s="515"/>
    </row>
    <row r="7" spans="1:10" s="6" customFormat="1" ht="15" customHeight="1">
      <c r="A7" s="8">
        <v>1</v>
      </c>
      <c r="B7" s="296">
        <v>110106209000100</v>
      </c>
      <c r="C7" s="23" t="s">
        <v>713</v>
      </c>
      <c r="D7" s="10">
        <v>28842</v>
      </c>
      <c r="E7" s="10">
        <v>28842</v>
      </c>
      <c r="F7" s="11">
        <f aca="true" t="shared" si="0" ref="F7:F20">D7-E7</f>
        <v>0</v>
      </c>
      <c r="G7" s="16" t="s">
        <v>290</v>
      </c>
      <c r="H7" s="458" t="s">
        <v>712</v>
      </c>
      <c r="I7" s="499"/>
      <c r="J7" s="111"/>
    </row>
    <row r="8" spans="1:10" s="6" customFormat="1" ht="12.75">
      <c r="A8" s="8">
        <v>2</v>
      </c>
      <c r="B8" s="296">
        <v>110106209000101</v>
      </c>
      <c r="C8" s="23" t="s">
        <v>714</v>
      </c>
      <c r="D8" s="10">
        <v>43263</v>
      </c>
      <c r="E8" s="10">
        <v>43263</v>
      </c>
      <c r="F8" s="11">
        <f t="shared" si="0"/>
        <v>0</v>
      </c>
      <c r="G8" s="16" t="s">
        <v>290</v>
      </c>
      <c r="H8" s="452"/>
      <c r="I8" s="499"/>
      <c r="J8" s="111"/>
    </row>
    <row r="9" spans="1:10" s="6" customFormat="1" ht="25.5">
      <c r="A9" s="8">
        <v>3</v>
      </c>
      <c r="B9" s="296">
        <v>10104000080</v>
      </c>
      <c r="C9" s="9" t="s">
        <v>715</v>
      </c>
      <c r="D9" s="10">
        <v>274900</v>
      </c>
      <c r="E9" s="10">
        <v>274900</v>
      </c>
      <c r="F9" s="11">
        <f t="shared" si="0"/>
        <v>0</v>
      </c>
      <c r="G9" s="16" t="s">
        <v>315</v>
      </c>
      <c r="H9" s="452"/>
      <c r="I9" s="499"/>
      <c r="J9" s="111"/>
    </row>
    <row r="10" spans="1:10" s="6" customFormat="1" ht="25.5">
      <c r="A10" s="8">
        <v>4</v>
      </c>
      <c r="B10" s="296">
        <v>10104000090</v>
      </c>
      <c r="C10" s="9" t="s">
        <v>716</v>
      </c>
      <c r="D10" s="10">
        <v>272500</v>
      </c>
      <c r="E10" s="10">
        <v>272500</v>
      </c>
      <c r="F10" s="11">
        <f>D10-E10</f>
        <v>0</v>
      </c>
      <c r="G10" s="16" t="s">
        <v>315</v>
      </c>
      <c r="H10" s="452"/>
      <c r="I10" s="499"/>
      <c r="J10" s="111"/>
    </row>
    <row r="11" spans="1:10" s="6" customFormat="1" ht="12.75">
      <c r="A11" s="8">
        <v>5</v>
      </c>
      <c r="B11" s="296">
        <v>10104000097</v>
      </c>
      <c r="C11" s="9" t="s">
        <v>717</v>
      </c>
      <c r="D11" s="10">
        <v>296000</v>
      </c>
      <c r="E11" s="10">
        <v>296000</v>
      </c>
      <c r="F11" s="11">
        <f t="shared" si="0"/>
        <v>0</v>
      </c>
      <c r="G11" s="16" t="s">
        <v>315</v>
      </c>
      <c r="H11" s="452"/>
      <c r="I11" s="499"/>
      <c r="J11" s="111"/>
    </row>
    <row r="12" spans="1:10" s="6" customFormat="1" ht="38.25">
      <c r="A12" s="8">
        <v>6</v>
      </c>
      <c r="B12" s="296">
        <v>10104000071</v>
      </c>
      <c r="C12" s="23" t="s">
        <v>718</v>
      </c>
      <c r="D12" s="10">
        <v>82128</v>
      </c>
      <c r="E12" s="10">
        <v>82128</v>
      </c>
      <c r="F12" s="11">
        <f t="shared" si="0"/>
        <v>0</v>
      </c>
      <c r="G12" s="16" t="s">
        <v>315</v>
      </c>
      <c r="H12" s="452"/>
      <c r="I12" s="499"/>
      <c r="J12" s="111"/>
    </row>
    <row r="13" spans="1:10" s="6" customFormat="1" ht="25.5">
      <c r="A13" s="8">
        <v>7</v>
      </c>
      <c r="B13" s="296">
        <v>110109110900026</v>
      </c>
      <c r="C13" s="23" t="s">
        <v>719</v>
      </c>
      <c r="D13" s="10">
        <v>49000</v>
      </c>
      <c r="E13" s="10">
        <v>49000</v>
      </c>
      <c r="F13" s="11">
        <f t="shared" si="0"/>
        <v>0</v>
      </c>
      <c r="G13" s="16" t="s">
        <v>315</v>
      </c>
      <c r="H13" s="452"/>
      <c r="I13" s="499"/>
      <c r="J13" s="111"/>
    </row>
    <row r="14" spans="1:10" s="6" customFormat="1" ht="25.5">
      <c r="A14" s="8">
        <v>8</v>
      </c>
      <c r="B14" s="296">
        <v>110109110900027</v>
      </c>
      <c r="C14" s="23" t="s">
        <v>720</v>
      </c>
      <c r="D14" s="10">
        <v>50000</v>
      </c>
      <c r="E14" s="10">
        <v>50000</v>
      </c>
      <c r="F14" s="11">
        <f t="shared" si="0"/>
        <v>0</v>
      </c>
      <c r="G14" s="16" t="s">
        <v>315</v>
      </c>
      <c r="H14" s="452"/>
      <c r="I14" s="499"/>
      <c r="J14" s="111"/>
    </row>
    <row r="15" spans="1:10" s="6" customFormat="1" ht="12.75">
      <c r="A15" s="8">
        <v>9</v>
      </c>
      <c r="B15" s="296">
        <v>110109110900025</v>
      </c>
      <c r="C15" s="23" t="s">
        <v>721</v>
      </c>
      <c r="D15" s="10">
        <v>51000</v>
      </c>
      <c r="E15" s="10">
        <v>51000</v>
      </c>
      <c r="F15" s="11">
        <f t="shared" si="0"/>
        <v>0</v>
      </c>
      <c r="G15" s="16" t="s">
        <v>315</v>
      </c>
      <c r="H15" s="457"/>
      <c r="I15" s="499"/>
      <c r="J15" s="111"/>
    </row>
    <row r="16" spans="1:10" s="6" customFormat="1" ht="12.75">
      <c r="A16" s="8">
        <v>10</v>
      </c>
      <c r="B16" s="8"/>
      <c r="C16" s="20" t="s">
        <v>722</v>
      </c>
      <c r="D16" s="10">
        <v>297969</v>
      </c>
      <c r="E16" s="10">
        <v>297969</v>
      </c>
      <c r="F16" s="11">
        <f t="shared" si="0"/>
        <v>0</v>
      </c>
      <c r="G16" s="112">
        <v>2008</v>
      </c>
      <c r="H16" s="8"/>
      <c r="I16" s="111"/>
      <c r="J16" s="111"/>
    </row>
    <row r="17" spans="1:10" s="6" customFormat="1" ht="12.75">
      <c r="A17" s="8">
        <v>11</v>
      </c>
      <c r="B17" s="213">
        <v>119</v>
      </c>
      <c r="C17" s="20" t="s">
        <v>723</v>
      </c>
      <c r="D17" s="10">
        <v>118915</v>
      </c>
      <c r="E17" s="10">
        <v>118915</v>
      </c>
      <c r="F17" s="11">
        <f t="shared" si="0"/>
        <v>0</v>
      </c>
      <c r="G17" s="16" t="s">
        <v>290</v>
      </c>
      <c r="H17" s="8"/>
      <c r="I17" s="111"/>
      <c r="J17" s="111"/>
    </row>
    <row r="18" spans="1:10" s="6" customFormat="1" ht="12.75">
      <c r="A18" s="8">
        <v>12</v>
      </c>
      <c r="B18" s="59" t="s">
        <v>1709</v>
      </c>
      <c r="C18" s="20" t="s">
        <v>724</v>
      </c>
      <c r="D18" s="10">
        <v>460642</v>
      </c>
      <c r="E18" s="10">
        <v>297990.94</v>
      </c>
      <c r="F18" s="11">
        <f t="shared" si="0"/>
        <v>162651.06</v>
      </c>
      <c r="G18" s="16" t="s">
        <v>255</v>
      </c>
      <c r="H18" s="8"/>
      <c r="I18" s="111"/>
      <c r="J18" s="111"/>
    </row>
    <row r="19" spans="1:10" s="6" customFormat="1" ht="12.75">
      <c r="A19" s="8">
        <v>13</v>
      </c>
      <c r="B19" s="296">
        <v>10104000092</v>
      </c>
      <c r="C19" s="9" t="s">
        <v>725</v>
      </c>
      <c r="D19" s="10">
        <v>18000</v>
      </c>
      <c r="E19" s="10">
        <v>18000</v>
      </c>
      <c r="F19" s="11">
        <f t="shared" si="0"/>
        <v>0</v>
      </c>
      <c r="G19" s="16" t="s">
        <v>315</v>
      </c>
      <c r="H19" s="8"/>
      <c r="I19" s="111"/>
      <c r="J19" s="111"/>
    </row>
    <row r="20" spans="1:10" s="6" customFormat="1" ht="12.75">
      <c r="A20" s="8">
        <v>14</v>
      </c>
      <c r="B20" s="297" t="s">
        <v>1710</v>
      </c>
      <c r="C20" s="9" t="s">
        <v>726</v>
      </c>
      <c r="D20" s="10">
        <v>80000</v>
      </c>
      <c r="E20" s="10">
        <v>76454.43</v>
      </c>
      <c r="F20" s="11">
        <f t="shared" si="0"/>
        <v>3545.570000000007</v>
      </c>
      <c r="G20" s="16" t="s">
        <v>33</v>
      </c>
      <c r="H20" s="8"/>
      <c r="I20" s="111"/>
      <c r="J20" s="111"/>
    </row>
    <row r="21" spans="1:10" s="6" customFormat="1" ht="25.5">
      <c r="A21" s="8">
        <v>15</v>
      </c>
      <c r="B21" s="297" t="s">
        <v>1711</v>
      </c>
      <c r="C21" s="9" t="s">
        <v>727</v>
      </c>
      <c r="D21" s="10">
        <v>99940</v>
      </c>
      <c r="E21" s="10">
        <v>86614.32</v>
      </c>
      <c r="F21" s="11">
        <f>D21-E21</f>
        <v>13325.679999999993</v>
      </c>
      <c r="G21" s="16" t="s">
        <v>33</v>
      </c>
      <c r="H21" s="8"/>
      <c r="I21" s="111"/>
      <c r="J21" s="111"/>
    </row>
    <row r="22" spans="1:10" s="6" customFormat="1" ht="18" customHeight="1">
      <c r="A22" s="8">
        <v>16</v>
      </c>
      <c r="B22" s="296">
        <v>10103000009</v>
      </c>
      <c r="C22" s="9" t="s">
        <v>2961</v>
      </c>
      <c r="D22" s="10">
        <v>262754.71</v>
      </c>
      <c r="E22" s="10">
        <v>262754.71</v>
      </c>
      <c r="F22" s="11">
        <f aca="true" t="shared" si="1" ref="F22:F34">D22-E22</f>
        <v>0</v>
      </c>
      <c r="G22" s="113">
        <v>2011</v>
      </c>
      <c r="H22" s="8"/>
      <c r="I22" s="111"/>
      <c r="J22" s="111"/>
    </row>
    <row r="23" spans="1:10" s="6" customFormat="1" ht="25.5">
      <c r="A23" s="8">
        <v>17</v>
      </c>
      <c r="B23" s="296">
        <v>10103000005</v>
      </c>
      <c r="C23" s="9" t="s">
        <v>728</v>
      </c>
      <c r="D23" s="10">
        <v>30500</v>
      </c>
      <c r="E23" s="10">
        <v>3084.23</v>
      </c>
      <c r="F23" s="11">
        <f t="shared" si="1"/>
        <v>27415.77</v>
      </c>
      <c r="G23" s="113">
        <v>2011</v>
      </c>
      <c r="H23" s="8"/>
      <c r="I23" s="111"/>
      <c r="J23" s="111"/>
    </row>
    <row r="24" spans="1:10" s="6" customFormat="1" ht="25.5">
      <c r="A24" s="8">
        <v>18</v>
      </c>
      <c r="B24" s="296">
        <v>10103000006</v>
      </c>
      <c r="C24" s="9" t="s">
        <v>729</v>
      </c>
      <c r="D24" s="10">
        <v>30500</v>
      </c>
      <c r="E24" s="10">
        <v>2647.84</v>
      </c>
      <c r="F24" s="11">
        <f t="shared" si="1"/>
        <v>27852.16</v>
      </c>
      <c r="G24" s="113">
        <v>2011</v>
      </c>
      <c r="H24" s="8"/>
      <c r="I24" s="111"/>
      <c r="J24" s="111"/>
    </row>
    <row r="25" spans="1:10" s="6" customFormat="1" ht="25.5">
      <c r="A25" s="8">
        <v>19</v>
      </c>
      <c r="B25" s="213">
        <v>235</v>
      </c>
      <c r="C25" s="19" t="s">
        <v>730</v>
      </c>
      <c r="D25" s="10">
        <v>17377</v>
      </c>
      <c r="E25" s="10">
        <v>17377</v>
      </c>
      <c r="F25" s="11">
        <f t="shared" si="1"/>
        <v>0</v>
      </c>
      <c r="G25" s="113">
        <v>2011</v>
      </c>
      <c r="H25" s="8"/>
      <c r="I25" s="111"/>
      <c r="J25" s="111"/>
    </row>
    <row r="26" spans="1:10" s="6" customFormat="1" ht="12.75">
      <c r="A26" s="8">
        <v>20</v>
      </c>
      <c r="B26" s="213">
        <v>110134411000166</v>
      </c>
      <c r="C26" s="23" t="s">
        <v>731</v>
      </c>
      <c r="D26" s="10">
        <v>30000</v>
      </c>
      <c r="E26" s="10">
        <v>30000</v>
      </c>
      <c r="F26" s="11">
        <f t="shared" si="1"/>
        <v>0</v>
      </c>
      <c r="G26" s="113">
        <v>2011</v>
      </c>
      <c r="H26" s="8"/>
      <c r="I26" s="111"/>
      <c r="J26" s="111"/>
    </row>
    <row r="27" spans="1:10" s="6" customFormat="1" ht="12.75">
      <c r="A27" s="8">
        <v>21</v>
      </c>
      <c r="B27" s="296">
        <v>110106000045</v>
      </c>
      <c r="C27" s="23" t="s">
        <v>732</v>
      </c>
      <c r="D27" s="10">
        <v>10987.61</v>
      </c>
      <c r="E27" s="10">
        <v>10987.61</v>
      </c>
      <c r="F27" s="11">
        <f t="shared" si="1"/>
        <v>0</v>
      </c>
      <c r="G27" s="113">
        <v>2011</v>
      </c>
      <c r="H27" s="8"/>
      <c r="I27" s="111"/>
      <c r="J27" s="111"/>
    </row>
    <row r="28" spans="1:10" s="6" customFormat="1" ht="12.75">
      <c r="A28" s="8">
        <v>22</v>
      </c>
      <c r="B28" s="296">
        <v>110106000046</v>
      </c>
      <c r="C28" s="23" t="s">
        <v>733</v>
      </c>
      <c r="D28" s="10">
        <v>10987.61</v>
      </c>
      <c r="E28" s="10">
        <v>10987.61</v>
      </c>
      <c r="F28" s="11">
        <f t="shared" si="1"/>
        <v>0</v>
      </c>
      <c r="G28" s="113">
        <v>2011</v>
      </c>
      <c r="H28" s="8"/>
      <c r="I28" s="111"/>
      <c r="J28" s="111"/>
    </row>
    <row r="29" spans="1:10" s="6" customFormat="1" ht="12.75">
      <c r="A29" s="8">
        <v>23</v>
      </c>
      <c r="B29" s="296">
        <v>110106000047</v>
      </c>
      <c r="C29" s="23" t="s">
        <v>733</v>
      </c>
      <c r="D29" s="10">
        <v>10987.61</v>
      </c>
      <c r="E29" s="10">
        <v>10987.61</v>
      </c>
      <c r="F29" s="11">
        <f t="shared" si="1"/>
        <v>0</v>
      </c>
      <c r="G29" s="113">
        <v>2011</v>
      </c>
      <c r="H29" s="8"/>
      <c r="I29" s="111"/>
      <c r="J29" s="111"/>
    </row>
    <row r="30" spans="1:10" s="6" customFormat="1" ht="12.75">
      <c r="A30" s="8">
        <v>24</v>
      </c>
      <c r="B30" s="296">
        <v>110106000048</v>
      </c>
      <c r="C30" s="23" t="s">
        <v>733</v>
      </c>
      <c r="D30" s="10">
        <v>10987.61</v>
      </c>
      <c r="E30" s="10">
        <v>10987.61</v>
      </c>
      <c r="F30" s="11">
        <f t="shared" si="1"/>
        <v>0</v>
      </c>
      <c r="G30" s="113">
        <v>2011</v>
      </c>
      <c r="H30" s="8"/>
      <c r="I30" s="111"/>
      <c r="J30" s="111"/>
    </row>
    <row r="31" spans="1:10" s="6" customFormat="1" ht="12.75">
      <c r="A31" s="8">
        <v>25</v>
      </c>
      <c r="B31" s="296">
        <v>110106000049</v>
      </c>
      <c r="C31" s="23" t="s">
        <v>733</v>
      </c>
      <c r="D31" s="10">
        <v>10987.61</v>
      </c>
      <c r="E31" s="10">
        <v>10987.61</v>
      </c>
      <c r="F31" s="11">
        <f t="shared" si="1"/>
        <v>0</v>
      </c>
      <c r="G31" s="113">
        <v>2011</v>
      </c>
      <c r="H31" s="8"/>
      <c r="I31" s="111"/>
      <c r="J31" s="111"/>
    </row>
    <row r="32" spans="1:10" s="6" customFormat="1" ht="25.5">
      <c r="A32" s="8">
        <v>26</v>
      </c>
      <c r="B32" s="297" t="s">
        <v>1712</v>
      </c>
      <c r="C32" s="23" t="s">
        <v>734</v>
      </c>
      <c r="D32" s="10">
        <v>68600</v>
      </c>
      <c r="E32" s="10">
        <v>68600</v>
      </c>
      <c r="F32" s="11">
        <f>D32-E32</f>
        <v>0</v>
      </c>
      <c r="G32" s="114">
        <v>2012</v>
      </c>
      <c r="H32" s="8"/>
      <c r="I32" s="111"/>
      <c r="J32" s="111"/>
    </row>
    <row r="33" spans="1:10" s="6" customFormat="1" ht="25.5">
      <c r="A33" s="8">
        <v>27</v>
      </c>
      <c r="B33" s="8"/>
      <c r="C33" s="23" t="s">
        <v>735</v>
      </c>
      <c r="D33" s="10">
        <v>41473</v>
      </c>
      <c r="E33" s="10">
        <v>41473</v>
      </c>
      <c r="F33" s="11">
        <f t="shared" si="1"/>
        <v>0</v>
      </c>
      <c r="G33" s="16" t="s">
        <v>429</v>
      </c>
      <c r="H33" s="8"/>
      <c r="I33" s="111"/>
      <c r="J33" s="111"/>
    </row>
    <row r="34" spans="1:10" s="6" customFormat="1" ht="12.75">
      <c r="A34" s="8">
        <v>28</v>
      </c>
      <c r="B34" s="8"/>
      <c r="C34" s="23" t="s">
        <v>736</v>
      </c>
      <c r="D34" s="10">
        <v>6998</v>
      </c>
      <c r="E34" s="10">
        <v>6998</v>
      </c>
      <c r="F34" s="11">
        <f t="shared" si="1"/>
        <v>0</v>
      </c>
      <c r="G34" s="16" t="s">
        <v>429</v>
      </c>
      <c r="H34" s="8"/>
      <c r="I34" s="111"/>
      <c r="J34" s="111"/>
    </row>
    <row r="35" spans="1:10" s="6" customFormat="1" ht="25.5">
      <c r="A35" s="8">
        <v>29</v>
      </c>
      <c r="B35" s="297" t="s">
        <v>1713</v>
      </c>
      <c r="C35" s="23" t="s">
        <v>737</v>
      </c>
      <c r="D35" s="10">
        <v>568873</v>
      </c>
      <c r="E35" s="10">
        <v>559391.98</v>
      </c>
      <c r="F35" s="11">
        <f>D35-E35</f>
        <v>9481.020000000019</v>
      </c>
      <c r="G35" s="16" t="s">
        <v>738</v>
      </c>
      <c r="H35" s="8"/>
      <c r="I35" s="111"/>
      <c r="J35" s="111"/>
    </row>
    <row r="36" spans="1:10" s="6" customFormat="1" ht="12.75">
      <c r="A36" s="8">
        <v>30</v>
      </c>
      <c r="B36" s="297" t="s">
        <v>2470</v>
      </c>
      <c r="C36" s="9" t="s">
        <v>739</v>
      </c>
      <c r="D36" s="10">
        <v>64491</v>
      </c>
      <c r="E36" s="10">
        <v>59818.84</v>
      </c>
      <c r="F36" s="11">
        <f>D36-E36</f>
        <v>4672.1600000000035</v>
      </c>
      <c r="G36" s="13" t="s">
        <v>315</v>
      </c>
      <c r="H36" s="8"/>
      <c r="I36" s="111"/>
      <c r="J36" s="111"/>
    </row>
    <row r="37" spans="1:10" s="6" customFormat="1" ht="12.75">
      <c r="A37" s="8">
        <v>31</v>
      </c>
      <c r="B37" s="296">
        <v>10103000014</v>
      </c>
      <c r="C37" s="9" t="s">
        <v>740</v>
      </c>
      <c r="D37" s="10">
        <v>20985</v>
      </c>
      <c r="E37" s="10">
        <v>3796.03</v>
      </c>
      <c r="F37" s="11">
        <f>D37-E37</f>
        <v>17188.97</v>
      </c>
      <c r="G37" s="13" t="s">
        <v>315</v>
      </c>
      <c r="H37" s="8"/>
      <c r="I37" s="111"/>
      <c r="J37" s="111"/>
    </row>
    <row r="38" spans="1:10" s="6" customFormat="1" ht="25.5">
      <c r="A38" s="8">
        <v>32</v>
      </c>
      <c r="B38" s="296">
        <v>110136013000174</v>
      </c>
      <c r="C38" s="23" t="s">
        <v>741</v>
      </c>
      <c r="D38" s="10">
        <v>12570</v>
      </c>
      <c r="E38" s="10">
        <v>12570</v>
      </c>
      <c r="F38" s="11">
        <v>0</v>
      </c>
      <c r="G38" s="16">
        <v>2013</v>
      </c>
      <c r="H38" s="468" t="s">
        <v>742</v>
      </c>
      <c r="I38" s="504" t="s">
        <v>618</v>
      </c>
      <c r="J38" s="111"/>
    </row>
    <row r="39" spans="1:10" s="6" customFormat="1" ht="12.75">
      <c r="A39" s="8">
        <v>33</v>
      </c>
      <c r="B39" s="296">
        <v>110136013000175</v>
      </c>
      <c r="C39" s="23" t="s">
        <v>743</v>
      </c>
      <c r="D39" s="10">
        <v>16000</v>
      </c>
      <c r="E39" s="10">
        <v>16000</v>
      </c>
      <c r="F39" s="11">
        <v>0</v>
      </c>
      <c r="G39" s="16" t="s">
        <v>429</v>
      </c>
      <c r="H39" s="468"/>
      <c r="I39" s="504"/>
      <c r="J39" s="111"/>
    </row>
    <row r="40" spans="1:10" s="6" customFormat="1" ht="12.75">
      <c r="A40" s="8">
        <v>34</v>
      </c>
      <c r="B40" s="296">
        <v>110134013000189</v>
      </c>
      <c r="C40" s="23" t="s">
        <v>744</v>
      </c>
      <c r="D40" s="10">
        <v>7500</v>
      </c>
      <c r="E40" s="10">
        <v>7500</v>
      </c>
      <c r="F40" s="11">
        <v>0</v>
      </c>
      <c r="G40" s="16" t="s">
        <v>745</v>
      </c>
      <c r="H40" s="468"/>
      <c r="I40" s="504"/>
      <c r="J40" s="111"/>
    </row>
    <row r="41" spans="1:10" s="6" customFormat="1" ht="12.75">
      <c r="A41" s="8">
        <v>35</v>
      </c>
      <c r="B41" s="296">
        <v>110136013000173</v>
      </c>
      <c r="C41" s="23" t="s">
        <v>746</v>
      </c>
      <c r="D41" s="10">
        <v>6342</v>
      </c>
      <c r="E41" s="10">
        <v>6342</v>
      </c>
      <c r="F41" s="11">
        <v>0</v>
      </c>
      <c r="G41" s="16">
        <v>2013</v>
      </c>
      <c r="H41" s="468"/>
      <c r="I41" s="504"/>
      <c r="J41" s="111"/>
    </row>
    <row r="42" spans="1:10" s="6" customFormat="1" ht="66.75" customHeight="1">
      <c r="A42" s="8">
        <v>36</v>
      </c>
      <c r="B42" s="298" t="s">
        <v>1714</v>
      </c>
      <c r="C42" s="29" t="s">
        <v>747</v>
      </c>
      <c r="D42" s="31">
        <v>65000</v>
      </c>
      <c r="E42" s="31">
        <v>65000</v>
      </c>
      <c r="F42" s="31">
        <f>SUM(D42-E42)</f>
        <v>0</v>
      </c>
      <c r="G42" s="16">
        <v>2013</v>
      </c>
      <c r="H42" s="468"/>
      <c r="I42" s="499"/>
      <c r="J42" s="111"/>
    </row>
    <row r="43" spans="1:10" s="6" customFormat="1" ht="12.75">
      <c r="A43" s="8">
        <v>37</v>
      </c>
      <c r="B43" s="213">
        <v>110138041100061</v>
      </c>
      <c r="C43" s="23" t="s">
        <v>748</v>
      </c>
      <c r="D43" s="10">
        <v>22900</v>
      </c>
      <c r="E43" s="10">
        <v>22900</v>
      </c>
      <c r="F43" s="10">
        <v>0</v>
      </c>
      <c r="G43" s="16">
        <v>2011</v>
      </c>
      <c r="H43" s="468"/>
      <c r="I43" s="499"/>
      <c r="J43" s="111"/>
    </row>
    <row r="44" spans="1:10" s="6" customFormat="1" ht="12.75">
      <c r="A44" s="8">
        <v>38</v>
      </c>
      <c r="B44" s="213">
        <v>110852014000567</v>
      </c>
      <c r="C44" s="23" t="s">
        <v>749</v>
      </c>
      <c r="D44" s="10">
        <v>40200</v>
      </c>
      <c r="E44" s="10">
        <v>40200</v>
      </c>
      <c r="F44" s="10">
        <f>SUM(D44-E44)</f>
        <v>0</v>
      </c>
      <c r="G44" s="16">
        <v>2011</v>
      </c>
      <c r="H44" s="468"/>
      <c r="I44" s="499"/>
      <c r="J44" s="111"/>
    </row>
    <row r="45" spans="1:10" s="6" customFormat="1" ht="12.75">
      <c r="A45" s="8">
        <v>39</v>
      </c>
      <c r="B45" s="213">
        <v>110138041100060</v>
      </c>
      <c r="C45" s="23" t="s">
        <v>750</v>
      </c>
      <c r="D45" s="10">
        <v>36900</v>
      </c>
      <c r="E45" s="10">
        <v>36900</v>
      </c>
      <c r="F45" s="10">
        <v>0</v>
      </c>
      <c r="G45" s="16">
        <v>2011</v>
      </c>
      <c r="H45" s="468"/>
      <c r="I45" s="499"/>
      <c r="J45" s="111"/>
    </row>
    <row r="46" spans="1:10" s="6" customFormat="1" ht="12.75">
      <c r="A46" s="8">
        <v>40</v>
      </c>
      <c r="B46" s="296">
        <v>110136014000179</v>
      </c>
      <c r="C46" s="23" t="s">
        <v>751</v>
      </c>
      <c r="D46" s="10">
        <v>7500</v>
      </c>
      <c r="E46" s="10">
        <v>7500</v>
      </c>
      <c r="F46" s="10">
        <v>0</v>
      </c>
      <c r="G46" s="16" t="s">
        <v>109</v>
      </c>
      <c r="H46" s="506" t="s">
        <v>752</v>
      </c>
      <c r="I46" s="499" t="s">
        <v>618</v>
      </c>
      <c r="J46" s="111"/>
    </row>
    <row r="47" spans="1:10" s="6" customFormat="1" ht="25.5">
      <c r="A47" s="8">
        <v>41</v>
      </c>
      <c r="B47" s="296">
        <v>110136014000186</v>
      </c>
      <c r="C47" s="23" t="s">
        <v>753</v>
      </c>
      <c r="D47" s="10">
        <v>3800</v>
      </c>
      <c r="E47" s="10">
        <v>3800</v>
      </c>
      <c r="F47" s="10">
        <f>SUM(D47-E47)</f>
        <v>0</v>
      </c>
      <c r="G47" s="16" t="s">
        <v>109</v>
      </c>
      <c r="H47" s="506"/>
      <c r="I47" s="499"/>
      <c r="J47" s="111"/>
    </row>
    <row r="48" spans="1:10" s="6" customFormat="1" ht="25.5">
      <c r="A48" s="8">
        <v>42</v>
      </c>
      <c r="B48" s="296">
        <v>110136014000185</v>
      </c>
      <c r="C48" s="23" t="s">
        <v>754</v>
      </c>
      <c r="D48" s="10">
        <v>6800</v>
      </c>
      <c r="E48" s="10">
        <v>6800</v>
      </c>
      <c r="F48" s="10">
        <v>0</v>
      </c>
      <c r="G48" s="16" t="s">
        <v>109</v>
      </c>
      <c r="H48" s="506"/>
      <c r="I48" s="499"/>
      <c r="J48" s="111"/>
    </row>
    <row r="49" spans="1:10" s="6" customFormat="1" ht="25.5">
      <c r="A49" s="8">
        <v>43</v>
      </c>
      <c r="B49" s="296" t="s">
        <v>1715</v>
      </c>
      <c r="C49" s="23" t="s">
        <v>755</v>
      </c>
      <c r="D49" s="10">
        <v>11000</v>
      </c>
      <c r="E49" s="10">
        <v>11000</v>
      </c>
      <c r="F49" s="10">
        <v>0</v>
      </c>
      <c r="G49" s="16" t="s">
        <v>109</v>
      </c>
      <c r="H49" s="506"/>
      <c r="I49" s="499"/>
      <c r="J49" s="111"/>
    </row>
    <row r="50" spans="1:10" s="6" customFormat="1" ht="12.75">
      <c r="A50" s="8">
        <v>44</v>
      </c>
      <c r="B50" s="296">
        <v>110136014000182</v>
      </c>
      <c r="C50" s="23" t="s">
        <v>756</v>
      </c>
      <c r="D50" s="10">
        <v>18500</v>
      </c>
      <c r="E50" s="10">
        <v>18500</v>
      </c>
      <c r="F50" s="10">
        <v>0</v>
      </c>
      <c r="G50" s="16" t="s">
        <v>109</v>
      </c>
      <c r="H50" s="506"/>
      <c r="I50" s="499"/>
      <c r="J50" s="111"/>
    </row>
    <row r="51" spans="1:10" s="6" customFormat="1" ht="12.75">
      <c r="A51" s="8">
        <v>45</v>
      </c>
      <c r="B51" s="296">
        <v>110136014000181</v>
      </c>
      <c r="C51" s="23" t="s">
        <v>757</v>
      </c>
      <c r="D51" s="10">
        <v>5500</v>
      </c>
      <c r="E51" s="10">
        <v>5500</v>
      </c>
      <c r="F51" s="10">
        <v>0</v>
      </c>
      <c r="G51" s="16" t="s">
        <v>109</v>
      </c>
      <c r="H51" s="506"/>
      <c r="I51" s="499"/>
      <c r="J51" s="111"/>
    </row>
    <row r="52" spans="1:10" s="6" customFormat="1" ht="12.75">
      <c r="A52" s="8">
        <v>46</v>
      </c>
      <c r="B52" s="296">
        <v>110136014000180</v>
      </c>
      <c r="C52" s="23" t="s">
        <v>758</v>
      </c>
      <c r="D52" s="10">
        <v>4400</v>
      </c>
      <c r="E52" s="10">
        <v>4400</v>
      </c>
      <c r="F52" s="10">
        <v>0</v>
      </c>
      <c r="G52" s="16" t="s">
        <v>109</v>
      </c>
      <c r="H52" s="506"/>
      <c r="I52" s="499"/>
      <c r="J52" s="111"/>
    </row>
    <row r="53" spans="1:10" s="6" customFormat="1" ht="12.75" customHeight="1">
      <c r="A53" s="8">
        <v>47</v>
      </c>
      <c r="B53" s="296">
        <v>110852014000580</v>
      </c>
      <c r="C53" s="23" t="s">
        <v>759</v>
      </c>
      <c r="D53" s="10">
        <v>77915.4</v>
      </c>
      <c r="E53" s="10">
        <v>77915.4</v>
      </c>
      <c r="F53" s="10">
        <f>SUM(D53-E53)</f>
        <v>0</v>
      </c>
      <c r="G53" s="16" t="s">
        <v>109</v>
      </c>
      <c r="H53" s="496" t="s">
        <v>760</v>
      </c>
      <c r="I53" s="499" t="s">
        <v>618</v>
      </c>
      <c r="J53" s="111"/>
    </row>
    <row r="54" spans="1:10" s="6" customFormat="1" ht="12.75">
      <c r="A54" s="8">
        <v>48</v>
      </c>
      <c r="B54" s="296">
        <v>110852014000581</v>
      </c>
      <c r="C54" s="23" t="s">
        <v>761</v>
      </c>
      <c r="D54" s="10">
        <v>99797.32</v>
      </c>
      <c r="E54" s="10">
        <v>99797.32</v>
      </c>
      <c r="F54" s="10">
        <f>SUM(D54-E54)</f>
        <v>0</v>
      </c>
      <c r="G54" s="16" t="s">
        <v>109</v>
      </c>
      <c r="H54" s="497"/>
      <c r="I54" s="499"/>
      <c r="J54" s="111"/>
    </row>
    <row r="55" spans="1:10" s="6" customFormat="1" ht="25.5">
      <c r="A55" s="8">
        <v>49</v>
      </c>
      <c r="B55" s="296">
        <v>110852014000582</v>
      </c>
      <c r="C55" s="23" t="s">
        <v>762</v>
      </c>
      <c r="D55" s="10">
        <v>21885</v>
      </c>
      <c r="E55" s="10">
        <v>21885</v>
      </c>
      <c r="F55" s="10">
        <v>0</v>
      </c>
      <c r="G55" s="16" t="s">
        <v>109</v>
      </c>
      <c r="H55" s="497"/>
      <c r="I55" s="499"/>
      <c r="J55" s="115"/>
    </row>
    <row r="56" spans="1:10" s="6" customFormat="1" ht="12.75">
      <c r="A56" s="8">
        <v>50</v>
      </c>
      <c r="B56" s="296" t="s">
        <v>1716</v>
      </c>
      <c r="C56" s="23" t="s">
        <v>763</v>
      </c>
      <c r="D56" s="10">
        <v>100000</v>
      </c>
      <c r="E56" s="10">
        <v>100000</v>
      </c>
      <c r="F56" s="10">
        <v>0</v>
      </c>
      <c r="G56" s="16" t="s">
        <v>109</v>
      </c>
      <c r="H56" s="498"/>
      <c r="I56" s="499"/>
      <c r="J56" s="111"/>
    </row>
    <row r="57" spans="1:10" s="6" customFormat="1" ht="25.5">
      <c r="A57" s="8">
        <v>51</v>
      </c>
      <c r="B57" s="296" t="s">
        <v>1717</v>
      </c>
      <c r="C57" s="23" t="s">
        <v>764</v>
      </c>
      <c r="D57" s="10">
        <v>20610</v>
      </c>
      <c r="E57" s="10">
        <v>20610</v>
      </c>
      <c r="F57" s="10">
        <v>0</v>
      </c>
      <c r="G57" s="16" t="s">
        <v>109</v>
      </c>
      <c r="H57" s="506" t="s">
        <v>765</v>
      </c>
      <c r="I57" s="499" t="s">
        <v>618</v>
      </c>
      <c r="J57" s="111"/>
    </row>
    <row r="58" spans="1:10" s="6" customFormat="1" ht="25.5">
      <c r="A58" s="8">
        <v>52</v>
      </c>
      <c r="B58" s="296">
        <v>110852014000633</v>
      </c>
      <c r="C58" s="23" t="s">
        <v>766</v>
      </c>
      <c r="D58" s="10">
        <v>3450</v>
      </c>
      <c r="E58" s="10">
        <v>3450</v>
      </c>
      <c r="F58" s="10">
        <v>0</v>
      </c>
      <c r="G58" s="16" t="s">
        <v>109</v>
      </c>
      <c r="H58" s="506"/>
      <c r="I58" s="499"/>
      <c r="J58" s="111"/>
    </row>
    <row r="59" spans="1:10" s="6" customFormat="1" ht="12.75">
      <c r="A59" s="8">
        <v>53</v>
      </c>
      <c r="B59" s="296">
        <v>110852014000634</v>
      </c>
      <c r="C59" s="23" t="s">
        <v>767</v>
      </c>
      <c r="D59" s="10">
        <v>7740</v>
      </c>
      <c r="E59" s="10">
        <v>7740</v>
      </c>
      <c r="F59" s="10">
        <v>0</v>
      </c>
      <c r="G59" s="16" t="s">
        <v>109</v>
      </c>
      <c r="H59" s="506"/>
      <c r="I59" s="499"/>
      <c r="J59" s="111"/>
    </row>
    <row r="60" spans="1:10" s="6" customFormat="1" ht="25.5">
      <c r="A60" s="8">
        <v>54</v>
      </c>
      <c r="B60" s="296" t="s">
        <v>1718</v>
      </c>
      <c r="C60" s="23" t="s">
        <v>768</v>
      </c>
      <c r="D60" s="10">
        <v>40005</v>
      </c>
      <c r="E60" s="10">
        <v>40005</v>
      </c>
      <c r="F60" s="10">
        <v>0</v>
      </c>
      <c r="G60" s="16" t="s">
        <v>109</v>
      </c>
      <c r="H60" s="506"/>
      <c r="I60" s="499"/>
      <c r="J60" s="111"/>
    </row>
    <row r="61" spans="1:10" s="6" customFormat="1" ht="12.75">
      <c r="A61" s="8">
        <v>55</v>
      </c>
      <c r="B61" s="296">
        <v>110852014000638</v>
      </c>
      <c r="C61" s="23" t="s">
        <v>769</v>
      </c>
      <c r="D61" s="10">
        <v>20000</v>
      </c>
      <c r="E61" s="10">
        <v>20000</v>
      </c>
      <c r="F61" s="10">
        <v>0</v>
      </c>
      <c r="G61" s="16" t="s">
        <v>109</v>
      </c>
      <c r="H61" s="506"/>
      <c r="I61" s="499"/>
      <c r="J61" s="111"/>
    </row>
    <row r="62" spans="1:10" s="6" customFormat="1" ht="25.5">
      <c r="A62" s="8">
        <v>56</v>
      </c>
      <c r="B62" s="213" t="s">
        <v>1719</v>
      </c>
      <c r="C62" s="45" t="s">
        <v>770</v>
      </c>
      <c r="D62" s="46">
        <v>36000</v>
      </c>
      <c r="E62" s="46">
        <v>36000</v>
      </c>
      <c r="F62" s="46">
        <v>0</v>
      </c>
      <c r="G62" s="16" t="s">
        <v>109</v>
      </c>
      <c r="H62" s="506" t="s">
        <v>771</v>
      </c>
      <c r="I62" s="499" t="s">
        <v>618</v>
      </c>
      <c r="J62" s="111"/>
    </row>
    <row r="63" spans="1:10" s="6" customFormat="1" ht="12.75">
      <c r="A63" s="8">
        <v>57</v>
      </c>
      <c r="B63" s="213">
        <v>110852014000671</v>
      </c>
      <c r="C63" s="116" t="s">
        <v>772</v>
      </c>
      <c r="D63" s="50">
        <v>21460</v>
      </c>
      <c r="E63" s="50">
        <v>21460</v>
      </c>
      <c r="F63" s="50">
        <f>SUM(D63-E63)</f>
        <v>0</v>
      </c>
      <c r="G63" s="16" t="s">
        <v>109</v>
      </c>
      <c r="H63" s="506"/>
      <c r="I63" s="499"/>
      <c r="J63" s="111"/>
    </row>
    <row r="64" spans="1:10" s="6" customFormat="1" ht="12.75">
      <c r="A64" s="8">
        <v>58</v>
      </c>
      <c r="B64" s="213">
        <v>110852014000672</v>
      </c>
      <c r="C64" s="48" t="s">
        <v>773</v>
      </c>
      <c r="D64" s="46">
        <v>42996</v>
      </c>
      <c r="E64" s="46">
        <v>42996</v>
      </c>
      <c r="F64" s="46">
        <f>D64-E64</f>
        <v>0</v>
      </c>
      <c r="G64" s="16" t="s">
        <v>109</v>
      </c>
      <c r="H64" s="506"/>
      <c r="I64" s="499"/>
      <c r="J64" s="111"/>
    </row>
    <row r="65" spans="1:10" s="6" customFormat="1" ht="12.75">
      <c r="A65" s="8">
        <v>59</v>
      </c>
      <c r="B65" s="213">
        <v>110852014000673</v>
      </c>
      <c r="C65" s="48" t="s">
        <v>774</v>
      </c>
      <c r="D65" s="46">
        <v>43486</v>
      </c>
      <c r="E65" s="46">
        <v>43486</v>
      </c>
      <c r="F65" s="46">
        <f>D65-E65</f>
        <v>0</v>
      </c>
      <c r="G65" s="16" t="s">
        <v>109</v>
      </c>
      <c r="H65" s="506"/>
      <c r="I65" s="499"/>
      <c r="J65" s="111"/>
    </row>
    <row r="66" spans="1:10" s="6" customFormat="1" ht="12.75">
      <c r="A66" s="8">
        <v>60</v>
      </c>
      <c r="B66" s="213">
        <v>110852014000674</v>
      </c>
      <c r="C66" s="48" t="s">
        <v>775</v>
      </c>
      <c r="D66" s="46">
        <v>31301</v>
      </c>
      <c r="E66" s="46">
        <v>31301</v>
      </c>
      <c r="F66" s="46">
        <v>0</v>
      </c>
      <c r="G66" s="16" t="s">
        <v>109</v>
      </c>
      <c r="H66" s="506"/>
      <c r="I66" s="499"/>
      <c r="J66" s="111"/>
    </row>
    <row r="67" spans="1:10" s="6" customFormat="1" ht="12.75">
      <c r="A67" s="8">
        <v>61</v>
      </c>
      <c r="B67" s="213">
        <v>110852014000675</v>
      </c>
      <c r="C67" s="48" t="s">
        <v>776</v>
      </c>
      <c r="D67" s="46">
        <v>29098</v>
      </c>
      <c r="E67" s="46">
        <v>29098</v>
      </c>
      <c r="F67" s="46">
        <v>0</v>
      </c>
      <c r="G67" s="16" t="s">
        <v>109</v>
      </c>
      <c r="H67" s="506"/>
      <c r="I67" s="499"/>
      <c r="J67" s="111"/>
    </row>
    <row r="68" spans="1:10" s="6" customFormat="1" ht="51">
      <c r="A68" s="8">
        <v>62</v>
      </c>
      <c r="B68" s="299" t="s">
        <v>1720</v>
      </c>
      <c r="C68" s="48" t="s">
        <v>778</v>
      </c>
      <c r="D68" s="46">
        <v>322988</v>
      </c>
      <c r="E68" s="46">
        <v>322988</v>
      </c>
      <c r="F68" s="46">
        <f>SUM(D68-E68)</f>
        <v>0</v>
      </c>
      <c r="G68" s="16" t="s">
        <v>109</v>
      </c>
      <c r="H68" s="350" t="s">
        <v>777</v>
      </c>
      <c r="I68" s="429"/>
      <c r="J68" s="111"/>
    </row>
    <row r="69" spans="1:10" s="6" customFormat="1" ht="18.75" customHeight="1">
      <c r="A69" s="8">
        <v>63</v>
      </c>
      <c r="B69" s="299" t="s">
        <v>1721</v>
      </c>
      <c r="C69" s="48" t="s">
        <v>779</v>
      </c>
      <c r="D69" s="46">
        <v>19780</v>
      </c>
      <c r="E69" s="46">
        <v>19780</v>
      </c>
      <c r="F69" s="46">
        <v>0</v>
      </c>
      <c r="G69" s="16" t="s">
        <v>109</v>
      </c>
      <c r="H69" s="506" t="s">
        <v>780</v>
      </c>
      <c r="I69" s="499" t="s">
        <v>618</v>
      </c>
      <c r="J69" s="111"/>
    </row>
    <row r="70" spans="1:10" s="6" customFormat="1" ht="31.5" customHeight="1">
      <c r="A70" s="8">
        <v>64</v>
      </c>
      <c r="B70" s="299" t="s">
        <v>1722</v>
      </c>
      <c r="C70" s="48" t="s">
        <v>781</v>
      </c>
      <c r="D70" s="46">
        <v>14200</v>
      </c>
      <c r="E70" s="46">
        <v>14200</v>
      </c>
      <c r="F70" s="46">
        <v>0</v>
      </c>
      <c r="G70" s="16" t="s">
        <v>109</v>
      </c>
      <c r="H70" s="506"/>
      <c r="I70" s="499"/>
      <c r="J70" s="111"/>
    </row>
    <row r="71" spans="1:10" s="6" customFormat="1" ht="51.75" customHeight="1">
      <c r="A71" s="8">
        <v>65</v>
      </c>
      <c r="B71" s="299" t="s">
        <v>1723</v>
      </c>
      <c r="C71" s="48" t="s">
        <v>782</v>
      </c>
      <c r="D71" s="46">
        <v>36000</v>
      </c>
      <c r="E71" s="46">
        <v>36000</v>
      </c>
      <c r="F71" s="46">
        <v>0</v>
      </c>
      <c r="G71" s="16" t="s">
        <v>462</v>
      </c>
      <c r="H71" s="435" t="s">
        <v>783</v>
      </c>
      <c r="I71" s="429" t="s">
        <v>618</v>
      </c>
      <c r="J71" s="111"/>
    </row>
    <row r="72" spans="1:10" s="6" customFormat="1" ht="51">
      <c r="A72" s="8">
        <v>66</v>
      </c>
      <c r="B72" s="8"/>
      <c r="C72" s="48" t="s">
        <v>784</v>
      </c>
      <c r="D72" s="46">
        <v>81400</v>
      </c>
      <c r="E72" s="46">
        <v>0</v>
      </c>
      <c r="F72" s="46">
        <f>SUM(D72-E72)</f>
        <v>81400</v>
      </c>
      <c r="G72" s="16" t="s">
        <v>462</v>
      </c>
      <c r="H72" s="435" t="s">
        <v>785</v>
      </c>
      <c r="I72" s="429" t="s">
        <v>618</v>
      </c>
      <c r="J72" s="111"/>
    </row>
    <row r="73" spans="1:10" s="6" customFormat="1" ht="12.75">
      <c r="A73" s="8">
        <v>67</v>
      </c>
      <c r="B73" s="8"/>
      <c r="C73" s="48" t="s">
        <v>786</v>
      </c>
      <c r="D73" s="46">
        <v>68536</v>
      </c>
      <c r="E73" s="46">
        <v>68536</v>
      </c>
      <c r="F73" s="46">
        <f>D73-E73</f>
        <v>0</v>
      </c>
      <c r="G73" s="16" t="s">
        <v>462</v>
      </c>
      <c r="H73" s="506" t="s">
        <v>787</v>
      </c>
      <c r="I73" s="504" t="s">
        <v>618</v>
      </c>
      <c r="J73" s="111"/>
    </row>
    <row r="74" spans="1:10" s="6" customFormat="1" ht="12.75">
      <c r="A74" s="8">
        <v>68</v>
      </c>
      <c r="B74" s="299" t="s">
        <v>1724</v>
      </c>
      <c r="C74" s="48" t="s">
        <v>788</v>
      </c>
      <c r="D74" s="46">
        <v>97000.02</v>
      </c>
      <c r="E74" s="46">
        <v>97000.02</v>
      </c>
      <c r="F74" s="46">
        <v>0</v>
      </c>
      <c r="G74" s="16" t="s">
        <v>462</v>
      </c>
      <c r="H74" s="506"/>
      <c r="I74" s="504"/>
      <c r="J74" s="111"/>
    </row>
    <row r="75" spans="1:10" s="6" customFormat="1" ht="21.75" customHeight="1">
      <c r="A75" s="8">
        <v>69</v>
      </c>
      <c r="B75" s="299" t="s">
        <v>1725</v>
      </c>
      <c r="C75" s="48" t="s">
        <v>789</v>
      </c>
      <c r="D75" s="46">
        <v>30000</v>
      </c>
      <c r="E75" s="46">
        <v>30000</v>
      </c>
      <c r="F75" s="46">
        <v>0</v>
      </c>
      <c r="G75" s="16" t="s">
        <v>462</v>
      </c>
      <c r="H75" s="506"/>
      <c r="I75" s="504"/>
      <c r="J75" s="111"/>
    </row>
    <row r="76" spans="1:10" s="6" customFormat="1" ht="12.75" customHeight="1">
      <c r="A76" s="8">
        <v>70</v>
      </c>
      <c r="B76" s="299" t="s">
        <v>1726</v>
      </c>
      <c r="C76" s="48" t="s">
        <v>790</v>
      </c>
      <c r="D76" s="46">
        <v>99999</v>
      </c>
      <c r="E76" s="46">
        <v>99999</v>
      </c>
      <c r="F76" s="46">
        <f>D76-E76</f>
        <v>0</v>
      </c>
      <c r="G76" s="16" t="s">
        <v>462</v>
      </c>
      <c r="H76" s="496" t="s">
        <v>791</v>
      </c>
      <c r="I76" s="499" t="s">
        <v>618</v>
      </c>
      <c r="J76" s="111"/>
    </row>
    <row r="77" spans="1:10" s="6" customFormat="1" ht="15" customHeight="1">
      <c r="A77" s="8">
        <v>71</v>
      </c>
      <c r="B77" s="299" t="s">
        <v>1727</v>
      </c>
      <c r="C77" s="48" t="s">
        <v>792</v>
      </c>
      <c r="D77" s="46">
        <v>99999</v>
      </c>
      <c r="E77" s="46">
        <v>99999</v>
      </c>
      <c r="F77" s="46">
        <f>D77-E77</f>
        <v>0</v>
      </c>
      <c r="G77" s="16" t="s">
        <v>462</v>
      </c>
      <c r="H77" s="497"/>
      <c r="I77" s="499"/>
      <c r="J77" s="111"/>
    </row>
    <row r="78" spans="1:10" s="6" customFormat="1" ht="15" customHeight="1">
      <c r="A78" s="8">
        <v>72</v>
      </c>
      <c r="B78" s="299" t="s">
        <v>1728</v>
      </c>
      <c r="C78" s="48" t="s">
        <v>793</v>
      </c>
      <c r="D78" s="46">
        <v>99999</v>
      </c>
      <c r="E78" s="46">
        <v>99999</v>
      </c>
      <c r="F78" s="46">
        <f>D78-E78</f>
        <v>0</v>
      </c>
      <c r="G78" s="16" t="s">
        <v>462</v>
      </c>
      <c r="H78" s="497"/>
      <c r="I78" s="499"/>
      <c r="J78" s="111"/>
    </row>
    <row r="79" spans="1:10" s="6" customFormat="1" ht="15" customHeight="1">
      <c r="A79" s="8">
        <v>73</v>
      </c>
      <c r="B79" s="299" t="s">
        <v>2008</v>
      </c>
      <c r="C79" s="48" t="s">
        <v>794</v>
      </c>
      <c r="D79" s="46">
        <v>73073</v>
      </c>
      <c r="E79" s="46">
        <v>73073</v>
      </c>
      <c r="F79" s="46">
        <f>D79-E79</f>
        <v>0</v>
      </c>
      <c r="G79" s="16" t="s">
        <v>462</v>
      </c>
      <c r="H79" s="497"/>
      <c r="I79" s="499"/>
      <c r="J79" s="111"/>
    </row>
    <row r="80" spans="1:10" s="6" customFormat="1" ht="26.25" customHeight="1">
      <c r="A80" s="8">
        <v>74</v>
      </c>
      <c r="B80" s="299" t="s">
        <v>2009</v>
      </c>
      <c r="C80" s="48" t="s">
        <v>795</v>
      </c>
      <c r="D80" s="46">
        <v>67256</v>
      </c>
      <c r="E80" s="46">
        <v>67256</v>
      </c>
      <c r="F80" s="46">
        <f>D80-E80</f>
        <v>0</v>
      </c>
      <c r="G80" s="16" t="s">
        <v>462</v>
      </c>
      <c r="H80" s="497"/>
      <c r="I80" s="499"/>
      <c r="J80" s="111"/>
    </row>
    <row r="81" spans="1:10" s="6" customFormat="1" ht="15" customHeight="1">
      <c r="A81" s="8">
        <v>75</v>
      </c>
      <c r="B81" s="299" t="s">
        <v>2010</v>
      </c>
      <c r="C81" s="48" t="s">
        <v>796</v>
      </c>
      <c r="D81" s="46">
        <v>87600</v>
      </c>
      <c r="E81" s="46">
        <v>0</v>
      </c>
      <c r="F81" s="46">
        <v>0</v>
      </c>
      <c r="G81" s="16" t="s">
        <v>462</v>
      </c>
      <c r="H81" s="497"/>
      <c r="I81" s="499"/>
      <c r="J81" s="111"/>
    </row>
    <row r="82" spans="1:10" s="6" customFormat="1" ht="15" customHeight="1">
      <c r="A82" s="8">
        <v>76</v>
      </c>
      <c r="B82" s="299" t="s">
        <v>2011</v>
      </c>
      <c r="C82" s="48" t="s">
        <v>772</v>
      </c>
      <c r="D82" s="46">
        <v>36301</v>
      </c>
      <c r="E82" s="46">
        <v>36301</v>
      </c>
      <c r="F82" s="46">
        <f>SUM(D82-E82)</f>
        <v>0</v>
      </c>
      <c r="G82" s="16" t="s">
        <v>462</v>
      </c>
      <c r="H82" s="497"/>
      <c r="I82" s="499"/>
      <c r="J82" s="111"/>
    </row>
    <row r="83" spans="1:10" s="6" customFormat="1" ht="15" customHeight="1">
      <c r="A83" s="8">
        <v>77</v>
      </c>
      <c r="B83" s="299" t="s">
        <v>2012</v>
      </c>
      <c r="C83" s="48" t="s">
        <v>797</v>
      </c>
      <c r="D83" s="46">
        <v>62399</v>
      </c>
      <c r="E83" s="46">
        <v>62399</v>
      </c>
      <c r="F83" s="46">
        <f>SUM(D83-E83)</f>
        <v>0</v>
      </c>
      <c r="G83" s="16" t="s">
        <v>462</v>
      </c>
      <c r="H83" s="498"/>
      <c r="I83" s="499"/>
      <c r="J83" s="111"/>
    </row>
    <row r="84" spans="1:10" s="6" customFormat="1" ht="15" customHeight="1">
      <c r="A84" s="8">
        <v>78</v>
      </c>
      <c r="B84" s="299" t="s">
        <v>2013</v>
      </c>
      <c r="C84" s="48" t="s">
        <v>799</v>
      </c>
      <c r="D84" s="46">
        <v>51100</v>
      </c>
      <c r="E84" s="46">
        <v>51100</v>
      </c>
      <c r="F84" s="46">
        <v>0</v>
      </c>
      <c r="G84" s="16" t="s">
        <v>462</v>
      </c>
      <c r="H84" s="496" t="s">
        <v>798</v>
      </c>
      <c r="I84" s="499"/>
      <c r="J84" s="111"/>
    </row>
    <row r="85" spans="1:10" s="6" customFormat="1" ht="12.75">
      <c r="A85" s="8">
        <v>79</v>
      </c>
      <c r="B85" s="299" t="s">
        <v>2014</v>
      </c>
      <c r="C85" s="48" t="s">
        <v>800</v>
      </c>
      <c r="D85" s="46">
        <v>11500</v>
      </c>
      <c r="E85" s="46">
        <v>11500</v>
      </c>
      <c r="F85" s="46">
        <v>0</v>
      </c>
      <c r="G85" s="16" t="s">
        <v>462</v>
      </c>
      <c r="H85" s="497"/>
      <c r="I85" s="499"/>
      <c r="J85" s="111"/>
    </row>
    <row r="86" spans="1:10" s="6" customFormat="1" ht="25.5">
      <c r="A86" s="8">
        <v>80</v>
      </c>
      <c r="B86" s="8"/>
      <c r="C86" s="48" t="s">
        <v>801</v>
      </c>
      <c r="D86" s="46">
        <v>28930</v>
      </c>
      <c r="E86" s="46">
        <v>28930</v>
      </c>
      <c r="F86" s="46">
        <f>SUM(D86-E86)</f>
        <v>0</v>
      </c>
      <c r="G86" s="16" t="s">
        <v>462</v>
      </c>
      <c r="H86" s="497"/>
      <c r="I86" s="499"/>
      <c r="J86" s="111"/>
    </row>
    <row r="87" spans="1:10" s="6" customFormat="1" ht="25.5">
      <c r="A87" s="8">
        <v>81</v>
      </c>
      <c r="B87" s="8"/>
      <c r="C87" s="48" t="s">
        <v>802</v>
      </c>
      <c r="D87" s="46">
        <v>27600</v>
      </c>
      <c r="E87" s="46">
        <v>27600</v>
      </c>
      <c r="F87" s="46">
        <f>SUM(D87-E87)</f>
        <v>0</v>
      </c>
      <c r="G87" s="16" t="s">
        <v>462</v>
      </c>
      <c r="H87" s="497"/>
      <c r="I87" s="499"/>
      <c r="J87" s="111"/>
    </row>
    <row r="88" spans="1:10" s="6" customFormat="1" ht="38.25">
      <c r="A88" s="8">
        <v>82</v>
      </c>
      <c r="B88" s="8"/>
      <c r="C88" s="48" t="s">
        <v>803</v>
      </c>
      <c r="D88" s="46">
        <v>14300</v>
      </c>
      <c r="E88" s="46">
        <v>14300</v>
      </c>
      <c r="F88" s="46">
        <f>SUM(D88-E88)</f>
        <v>0</v>
      </c>
      <c r="G88" s="16" t="s">
        <v>462</v>
      </c>
      <c r="H88" s="497"/>
      <c r="I88" s="499"/>
      <c r="J88" s="111"/>
    </row>
    <row r="89" spans="1:10" s="6" customFormat="1" ht="25.5">
      <c r="A89" s="8">
        <v>83</v>
      </c>
      <c r="B89" s="8"/>
      <c r="C89" s="48" t="s">
        <v>804</v>
      </c>
      <c r="D89" s="46">
        <v>30000</v>
      </c>
      <c r="E89" s="46">
        <v>30000</v>
      </c>
      <c r="F89" s="46">
        <f>SUM(D89-E89)</f>
        <v>0</v>
      </c>
      <c r="G89" s="16" t="s">
        <v>462</v>
      </c>
      <c r="H89" s="497"/>
      <c r="I89" s="499"/>
      <c r="J89" s="111"/>
    </row>
    <row r="90" spans="1:10" s="6" customFormat="1" ht="25.5">
      <c r="A90" s="8">
        <v>84</v>
      </c>
      <c r="B90" s="8"/>
      <c r="C90" s="48" t="s">
        <v>2807</v>
      </c>
      <c r="D90" s="46">
        <v>4436</v>
      </c>
      <c r="E90" s="46">
        <v>4436</v>
      </c>
      <c r="F90" s="46">
        <f>SUM(D90-E90)</f>
        <v>0</v>
      </c>
      <c r="G90" s="16" t="s">
        <v>462</v>
      </c>
      <c r="H90" s="497"/>
      <c r="I90" s="499"/>
      <c r="J90" s="111"/>
    </row>
    <row r="91" spans="1:10" s="6" customFormat="1" ht="12.75">
      <c r="A91" s="8">
        <v>85</v>
      </c>
      <c r="B91" s="299" t="s">
        <v>2015</v>
      </c>
      <c r="C91" s="48" t="s">
        <v>805</v>
      </c>
      <c r="D91" s="46">
        <v>14000</v>
      </c>
      <c r="E91" s="46">
        <v>14000</v>
      </c>
      <c r="F91" s="46">
        <v>0</v>
      </c>
      <c r="G91" s="16" t="s">
        <v>462</v>
      </c>
      <c r="H91" s="497"/>
      <c r="I91" s="499"/>
      <c r="J91" s="111"/>
    </row>
    <row r="92" spans="1:10" s="6" customFormat="1" ht="12.75">
      <c r="A92" s="8">
        <v>86</v>
      </c>
      <c r="B92" s="299" t="s">
        <v>2016</v>
      </c>
      <c r="C92" s="117" t="s">
        <v>806</v>
      </c>
      <c r="D92" s="46">
        <v>25680</v>
      </c>
      <c r="E92" s="46">
        <v>25680</v>
      </c>
      <c r="F92" s="46">
        <v>0</v>
      </c>
      <c r="G92" s="16" t="s">
        <v>462</v>
      </c>
      <c r="H92" s="498"/>
      <c r="I92" s="499"/>
      <c r="J92" s="111"/>
    </row>
    <row r="93" spans="1:10" s="6" customFormat="1" ht="51">
      <c r="A93" s="8">
        <v>87</v>
      </c>
      <c r="B93" s="8"/>
      <c r="C93" s="68" t="s">
        <v>807</v>
      </c>
      <c r="D93" s="46">
        <v>13902</v>
      </c>
      <c r="E93" s="46">
        <v>13902</v>
      </c>
      <c r="F93" s="46">
        <v>0</v>
      </c>
      <c r="G93" s="16" t="s">
        <v>462</v>
      </c>
      <c r="H93" s="506" t="s">
        <v>808</v>
      </c>
      <c r="I93" s="499" t="s">
        <v>618</v>
      </c>
      <c r="J93" s="111"/>
    </row>
    <row r="94" spans="1:10" s="6" customFormat="1" ht="51">
      <c r="A94" s="8">
        <v>88</v>
      </c>
      <c r="B94" s="118"/>
      <c r="C94" s="440" t="s">
        <v>809</v>
      </c>
      <c r="D94" s="46">
        <v>14682</v>
      </c>
      <c r="E94" s="46">
        <v>14682</v>
      </c>
      <c r="F94" s="46">
        <v>0</v>
      </c>
      <c r="G94" s="16" t="s">
        <v>462</v>
      </c>
      <c r="H94" s="506"/>
      <c r="I94" s="499"/>
      <c r="J94" s="111"/>
    </row>
    <row r="95" spans="1:10" s="6" customFormat="1" ht="25.5">
      <c r="A95" s="8">
        <v>89</v>
      </c>
      <c r="B95" s="300" t="s">
        <v>2471</v>
      </c>
      <c r="C95" s="68" t="s">
        <v>810</v>
      </c>
      <c r="D95" s="46">
        <v>3940.46</v>
      </c>
      <c r="E95" s="46">
        <v>3940.46</v>
      </c>
      <c r="F95" s="46">
        <v>0</v>
      </c>
      <c r="G95" s="16" t="s">
        <v>462</v>
      </c>
      <c r="H95" s="506"/>
      <c r="I95" s="499"/>
      <c r="J95" s="111"/>
    </row>
    <row r="96" spans="1:10" s="6" customFormat="1" ht="25.5">
      <c r="A96" s="8">
        <v>90</v>
      </c>
      <c r="B96" s="300" t="s">
        <v>2472</v>
      </c>
      <c r="C96" s="68" t="s">
        <v>811</v>
      </c>
      <c r="D96" s="46">
        <v>8300</v>
      </c>
      <c r="E96" s="46">
        <v>8300</v>
      </c>
      <c r="F96" s="46">
        <v>0</v>
      </c>
      <c r="G96" s="16" t="s">
        <v>462</v>
      </c>
      <c r="H96" s="506"/>
      <c r="I96" s="499"/>
      <c r="J96" s="111"/>
    </row>
    <row r="97" spans="1:10" s="6" customFormat="1" ht="48.75" customHeight="1">
      <c r="A97" s="8">
        <v>91</v>
      </c>
      <c r="B97" s="8"/>
      <c r="C97" s="23" t="s">
        <v>812</v>
      </c>
      <c r="D97" s="10">
        <v>99433.2</v>
      </c>
      <c r="E97" s="10">
        <v>0</v>
      </c>
      <c r="F97" s="10">
        <v>99433.2</v>
      </c>
      <c r="G97" s="114">
        <v>2016</v>
      </c>
      <c r="H97" s="350" t="s">
        <v>813</v>
      </c>
      <c r="I97" s="433" t="s">
        <v>618</v>
      </c>
      <c r="J97" s="111"/>
    </row>
    <row r="98" spans="1:10" s="6" customFormat="1" ht="12.75">
      <c r="A98" s="8">
        <v>92</v>
      </c>
      <c r="B98" s="301">
        <v>110136016000388</v>
      </c>
      <c r="C98" s="68" t="s">
        <v>814</v>
      </c>
      <c r="D98" s="43">
        <v>101290</v>
      </c>
      <c r="E98" s="43">
        <v>101290</v>
      </c>
      <c r="F98" s="43">
        <f>SUM(D98-E98)</f>
        <v>0</v>
      </c>
      <c r="G98" s="121" t="s">
        <v>382</v>
      </c>
      <c r="H98" s="506" t="s">
        <v>815</v>
      </c>
      <c r="I98" s="499" t="s">
        <v>618</v>
      </c>
      <c r="J98" s="111"/>
    </row>
    <row r="99" spans="1:10" s="6" customFormat="1" ht="25.5">
      <c r="A99" s="8">
        <v>93</v>
      </c>
      <c r="B99" s="301">
        <v>110136016000387</v>
      </c>
      <c r="C99" s="68" t="s">
        <v>816</v>
      </c>
      <c r="D99" s="43">
        <v>17876</v>
      </c>
      <c r="E99" s="43">
        <v>17876</v>
      </c>
      <c r="F99" s="43">
        <v>0</v>
      </c>
      <c r="G99" s="121" t="s">
        <v>382</v>
      </c>
      <c r="H99" s="506"/>
      <c r="I99" s="499"/>
      <c r="J99" s="111"/>
    </row>
    <row r="100" spans="1:10" s="6" customFormat="1" ht="12.75">
      <c r="A100" s="8">
        <v>94</v>
      </c>
      <c r="B100" s="302">
        <v>110136016000386</v>
      </c>
      <c r="C100" s="48" t="s">
        <v>817</v>
      </c>
      <c r="D100" s="43">
        <v>48599</v>
      </c>
      <c r="E100" s="43">
        <v>48599</v>
      </c>
      <c r="F100" s="43">
        <f>SUM(D100-E100)</f>
        <v>0</v>
      </c>
      <c r="G100" s="121" t="s">
        <v>382</v>
      </c>
      <c r="H100" s="506"/>
      <c r="I100" s="499"/>
      <c r="J100" s="111"/>
    </row>
    <row r="101" spans="1:10" s="6" customFormat="1" ht="25.5">
      <c r="A101" s="8">
        <v>95</v>
      </c>
      <c r="B101" s="302">
        <v>110136016000385</v>
      </c>
      <c r="C101" s="122" t="s">
        <v>818</v>
      </c>
      <c r="D101" s="43">
        <v>21808</v>
      </c>
      <c r="E101" s="43">
        <v>21808</v>
      </c>
      <c r="F101" s="43">
        <v>0</v>
      </c>
      <c r="G101" s="121" t="s">
        <v>382</v>
      </c>
      <c r="H101" s="506"/>
      <c r="I101" s="499"/>
      <c r="J101" s="111"/>
    </row>
    <row r="102" spans="1:10" s="6" customFormat="1" ht="12.75">
      <c r="A102" s="8">
        <v>96</v>
      </c>
      <c r="B102" s="302">
        <v>110136016000384</v>
      </c>
      <c r="C102" s="48" t="s">
        <v>819</v>
      </c>
      <c r="D102" s="43">
        <v>19329</v>
      </c>
      <c r="E102" s="43">
        <v>19329</v>
      </c>
      <c r="F102" s="43">
        <v>0</v>
      </c>
      <c r="G102" s="121" t="s">
        <v>382</v>
      </c>
      <c r="H102" s="506"/>
      <c r="I102" s="499"/>
      <c r="J102" s="111"/>
    </row>
    <row r="103" spans="1:10" s="6" customFormat="1" ht="12.75">
      <c r="A103" s="8">
        <v>97</v>
      </c>
      <c r="B103" s="302">
        <v>110136016000383</v>
      </c>
      <c r="C103" s="123" t="s">
        <v>820</v>
      </c>
      <c r="D103" s="43">
        <v>27206</v>
      </c>
      <c r="E103" s="43">
        <v>27206</v>
      </c>
      <c r="F103" s="43">
        <v>0</v>
      </c>
      <c r="G103" s="121" t="s">
        <v>382</v>
      </c>
      <c r="H103" s="506"/>
      <c r="I103" s="499"/>
      <c r="J103" s="111"/>
    </row>
    <row r="104" spans="1:10" s="6" customFormat="1" ht="12.75">
      <c r="A104" s="8">
        <v>98</v>
      </c>
      <c r="B104" s="302">
        <v>110136016000382</v>
      </c>
      <c r="C104" s="123" t="s">
        <v>821</v>
      </c>
      <c r="D104" s="43">
        <v>15184</v>
      </c>
      <c r="E104" s="43">
        <v>15184</v>
      </c>
      <c r="F104" s="43">
        <v>0</v>
      </c>
      <c r="G104" s="121" t="s">
        <v>382</v>
      </c>
      <c r="H104" s="506"/>
      <c r="I104" s="499"/>
      <c r="J104" s="111"/>
    </row>
    <row r="105" spans="1:10" s="6" customFormat="1" ht="12.75">
      <c r="A105" s="8">
        <v>99</v>
      </c>
      <c r="B105" s="302">
        <v>110136016000381</v>
      </c>
      <c r="C105" s="123" t="s">
        <v>822</v>
      </c>
      <c r="D105" s="43">
        <v>26603</v>
      </c>
      <c r="E105" s="43">
        <v>26603</v>
      </c>
      <c r="F105" s="43">
        <v>0</v>
      </c>
      <c r="G105" s="121" t="s">
        <v>382</v>
      </c>
      <c r="H105" s="506"/>
      <c r="I105" s="499"/>
      <c r="J105" s="111"/>
    </row>
    <row r="106" spans="1:10" s="6" customFormat="1" ht="12.75">
      <c r="A106" s="8">
        <v>100</v>
      </c>
      <c r="B106" s="302">
        <v>110136016000380</v>
      </c>
      <c r="C106" s="123" t="s">
        <v>823</v>
      </c>
      <c r="D106" s="43">
        <v>7640</v>
      </c>
      <c r="E106" s="43">
        <v>7640</v>
      </c>
      <c r="F106" s="43">
        <v>0</v>
      </c>
      <c r="G106" s="121" t="s">
        <v>382</v>
      </c>
      <c r="H106" s="506"/>
      <c r="I106" s="499"/>
      <c r="J106" s="111"/>
    </row>
    <row r="107" spans="1:10" s="6" customFormat="1" ht="12.75">
      <c r="A107" s="8">
        <v>101</v>
      </c>
      <c r="B107" s="302" t="s">
        <v>2473</v>
      </c>
      <c r="C107" s="123" t="s">
        <v>824</v>
      </c>
      <c r="D107" s="43">
        <v>14465</v>
      </c>
      <c r="E107" s="43">
        <v>14465</v>
      </c>
      <c r="F107" s="43">
        <v>0</v>
      </c>
      <c r="G107" s="121" t="s">
        <v>382</v>
      </c>
      <c r="H107" s="506"/>
      <c r="I107" s="499"/>
      <c r="J107" s="111"/>
    </row>
    <row r="108" spans="1:10" s="6" customFormat="1" ht="12.75">
      <c r="A108" s="8">
        <v>102</v>
      </c>
      <c r="B108" s="110"/>
      <c r="C108" s="48" t="s">
        <v>825</v>
      </c>
      <c r="D108" s="43">
        <v>22000</v>
      </c>
      <c r="E108" s="43">
        <v>22000</v>
      </c>
      <c r="F108" s="43">
        <v>0</v>
      </c>
      <c r="G108" s="121" t="s">
        <v>491</v>
      </c>
      <c r="H108" s="506" t="s">
        <v>826</v>
      </c>
      <c r="I108" s="499" t="s">
        <v>618</v>
      </c>
      <c r="J108" s="111"/>
    </row>
    <row r="109" spans="1:10" s="6" customFormat="1" ht="12.75">
      <c r="A109" s="8">
        <v>103</v>
      </c>
      <c r="B109" s="25"/>
      <c r="C109" s="117" t="s">
        <v>827</v>
      </c>
      <c r="D109" s="43">
        <v>6050</v>
      </c>
      <c r="E109" s="43">
        <v>6050</v>
      </c>
      <c r="F109" s="43">
        <v>0</v>
      </c>
      <c r="G109" s="121" t="s">
        <v>491</v>
      </c>
      <c r="H109" s="506"/>
      <c r="I109" s="499"/>
      <c r="J109" s="111"/>
    </row>
    <row r="110" spans="1:10" s="6" customFormat="1" ht="52.5" customHeight="1">
      <c r="A110" s="8">
        <v>104</v>
      </c>
      <c r="B110" s="25"/>
      <c r="C110" s="117" t="s">
        <v>828</v>
      </c>
      <c r="D110" s="43">
        <v>21250</v>
      </c>
      <c r="E110" s="124">
        <v>21250</v>
      </c>
      <c r="F110" s="124">
        <v>0</v>
      </c>
      <c r="G110" s="121" t="s">
        <v>491</v>
      </c>
      <c r="H110" s="426" t="s">
        <v>829</v>
      </c>
      <c r="I110" s="429" t="s">
        <v>618</v>
      </c>
      <c r="J110" s="111"/>
    </row>
    <row r="111" spans="1:10" s="6" customFormat="1" ht="12.75">
      <c r="A111" s="8">
        <v>105</v>
      </c>
      <c r="B111" s="8"/>
      <c r="C111" s="48" t="s">
        <v>830</v>
      </c>
      <c r="D111" s="43">
        <v>5720</v>
      </c>
      <c r="E111" s="43">
        <v>5720</v>
      </c>
      <c r="F111" s="43">
        <v>0</v>
      </c>
      <c r="G111" s="121" t="s">
        <v>37</v>
      </c>
      <c r="H111" s="496" t="s">
        <v>514</v>
      </c>
      <c r="I111" s="458" t="s">
        <v>618</v>
      </c>
      <c r="J111" s="111"/>
    </row>
    <row r="112" spans="1:10" s="6" customFormat="1" ht="12.75">
      <c r="A112" s="8">
        <v>106</v>
      </c>
      <c r="B112" s="8"/>
      <c r="C112" s="48" t="s">
        <v>831</v>
      </c>
      <c r="D112" s="43">
        <v>20740</v>
      </c>
      <c r="E112" s="43">
        <v>20740</v>
      </c>
      <c r="F112" s="43">
        <v>0</v>
      </c>
      <c r="G112" s="121" t="s">
        <v>37</v>
      </c>
      <c r="H112" s="497"/>
      <c r="I112" s="452"/>
      <c r="J112" s="111"/>
    </row>
    <row r="113" spans="1:10" s="6" customFormat="1" ht="12.75">
      <c r="A113" s="8">
        <v>107</v>
      </c>
      <c r="B113" s="8"/>
      <c r="C113" s="48" t="s">
        <v>832</v>
      </c>
      <c r="D113" s="43">
        <v>14700</v>
      </c>
      <c r="E113" s="43">
        <v>14700</v>
      </c>
      <c r="F113" s="43">
        <v>0</v>
      </c>
      <c r="G113" s="121" t="s">
        <v>37</v>
      </c>
      <c r="H113" s="497"/>
      <c r="I113" s="452"/>
      <c r="J113" s="111"/>
    </row>
    <row r="114" spans="1:10" s="6" customFormat="1" ht="12.75">
      <c r="A114" s="8">
        <v>108</v>
      </c>
      <c r="B114" s="8"/>
      <c r="C114" s="48" t="s">
        <v>833</v>
      </c>
      <c r="D114" s="43">
        <v>10500</v>
      </c>
      <c r="E114" s="43">
        <v>10500</v>
      </c>
      <c r="F114" s="43">
        <v>0</v>
      </c>
      <c r="G114" s="121" t="s">
        <v>37</v>
      </c>
      <c r="H114" s="497"/>
      <c r="I114" s="452"/>
      <c r="J114" s="111"/>
    </row>
    <row r="115" spans="1:10" s="6" customFormat="1" ht="12.75">
      <c r="A115" s="8">
        <v>109</v>
      </c>
      <c r="B115" s="8"/>
      <c r="C115" s="48" t="s">
        <v>834</v>
      </c>
      <c r="D115" s="43">
        <v>5840</v>
      </c>
      <c r="E115" s="43">
        <v>5840</v>
      </c>
      <c r="F115" s="43">
        <v>0</v>
      </c>
      <c r="G115" s="121" t="s">
        <v>37</v>
      </c>
      <c r="H115" s="497"/>
      <c r="I115" s="452"/>
      <c r="J115" s="111"/>
    </row>
    <row r="116" spans="1:10" s="6" customFormat="1" ht="12.75">
      <c r="A116" s="8">
        <v>110</v>
      </c>
      <c r="B116" s="8"/>
      <c r="C116" s="48" t="s">
        <v>835</v>
      </c>
      <c r="D116" s="43">
        <v>14070</v>
      </c>
      <c r="E116" s="43">
        <v>14070</v>
      </c>
      <c r="F116" s="43">
        <v>0</v>
      </c>
      <c r="G116" s="121" t="s">
        <v>37</v>
      </c>
      <c r="H116" s="497"/>
      <c r="I116" s="452"/>
      <c r="J116" s="111"/>
    </row>
    <row r="117" spans="1:10" s="6" customFormat="1" ht="12.75">
      <c r="A117" s="8">
        <v>111</v>
      </c>
      <c r="B117" s="8"/>
      <c r="C117" s="48" t="s">
        <v>836</v>
      </c>
      <c r="D117" s="43">
        <v>4800</v>
      </c>
      <c r="E117" s="43">
        <v>4800</v>
      </c>
      <c r="F117" s="43">
        <v>0</v>
      </c>
      <c r="G117" s="121" t="s">
        <v>37</v>
      </c>
      <c r="H117" s="497"/>
      <c r="I117" s="452"/>
      <c r="J117" s="111"/>
    </row>
    <row r="118" spans="1:10" s="6" customFormat="1" ht="12.75">
      <c r="A118" s="8">
        <v>112</v>
      </c>
      <c r="B118" s="8"/>
      <c r="C118" s="48" t="s">
        <v>837</v>
      </c>
      <c r="D118" s="43">
        <v>4900</v>
      </c>
      <c r="E118" s="43">
        <v>4900</v>
      </c>
      <c r="F118" s="43">
        <v>0</v>
      </c>
      <c r="G118" s="121" t="s">
        <v>37</v>
      </c>
      <c r="H118" s="497"/>
      <c r="I118" s="452"/>
      <c r="J118" s="111"/>
    </row>
    <row r="119" spans="1:10" s="6" customFormat="1" ht="12.75">
      <c r="A119" s="8">
        <v>113</v>
      </c>
      <c r="B119" s="8"/>
      <c r="C119" s="48" t="s">
        <v>838</v>
      </c>
      <c r="D119" s="43">
        <v>8900</v>
      </c>
      <c r="E119" s="43">
        <v>8900</v>
      </c>
      <c r="F119" s="43">
        <v>0</v>
      </c>
      <c r="G119" s="121" t="s">
        <v>37</v>
      </c>
      <c r="H119" s="497"/>
      <c r="I119" s="452"/>
      <c r="J119" s="111"/>
    </row>
    <row r="120" spans="1:10" s="6" customFormat="1" ht="12.75">
      <c r="A120" s="8">
        <v>114</v>
      </c>
      <c r="B120" s="8"/>
      <c r="C120" s="48" t="s">
        <v>839</v>
      </c>
      <c r="D120" s="43">
        <v>15000</v>
      </c>
      <c r="E120" s="43">
        <v>15000</v>
      </c>
      <c r="F120" s="43">
        <v>0</v>
      </c>
      <c r="G120" s="121" t="s">
        <v>37</v>
      </c>
      <c r="H120" s="497"/>
      <c r="I120" s="452"/>
      <c r="J120" s="111"/>
    </row>
    <row r="121" spans="1:10" s="6" customFormat="1" ht="12.75">
      <c r="A121" s="8">
        <v>115</v>
      </c>
      <c r="B121" s="8"/>
      <c r="C121" s="48" t="s">
        <v>840</v>
      </c>
      <c r="D121" s="43">
        <v>18850</v>
      </c>
      <c r="E121" s="43">
        <v>18850</v>
      </c>
      <c r="F121" s="43">
        <v>0</v>
      </c>
      <c r="G121" s="121" t="s">
        <v>37</v>
      </c>
      <c r="H121" s="497"/>
      <c r="I121" s="452"/>
      <c r="J121" s="111"/>
    </row>
    <row r="122" spans="1:10" s="6" customFormat="1" ht="12.75">
      <c r="A122" s="8">
        <v>116</v>
      </c>
      <c r="B122" s="8"/>
      <c r="C122" s="48" t="s">
        <v>841</v>
      </c>
      <c r="D122" s="43">
        <v>28000</v>
      </c>
      <c r="E122" s="43">
        <v>28000</v>
      </c>
      <c r="F122" s="43">
        <v>0</v>
      </c>
      <c r="G122" s="121" t="s">
        <v>37</v>
      </c>
      <c r="H122" s="497"/>
      <c r="I122" s="452"/>
      <c r="J122" s="111"/>
    </row>
    <row r="123" spans="1:10" s="6" customFormat="1" ht="12.75">
      <c r="A123" s="8">
        <v>117</v>
      </c>
      <c r="B123" s="8"/>
      <c r="C123" s="48" t="s">
        <v>842</v>
      </c>
      <c r="D123" s="43">
        <v>18450</v>
      </c>
      <c r="E123" s="43">
        <v>18450</v>
      </c>
      <c r="F123" s="43">
        <v>0</v>
      </c>
      <c r="G123" s="121" t="s">
        <v>37</v>
      </c>
      <c r="H123" s="497"/>
      <c r="I123" s="452"/>
      <c r="J123" s="111"/>
    </row>
    <row r="124" spans="1:10" s="6" customFormat="1" ht="12.75">
      <c r="A124" s="8">
        <v>118</v>
      </c>
      <c r="B124" s="8"/>
      <c r="C124" s="48" t="s">
        <v>843</v>
      </c>
      <c r="D124" s="43">
        <v>18700</v>
      </c>
      <c r="E124" s="43">
        <v>18700</v>
      </c>
      <c r="F124" s="43">
        <v>0</v>
      </c>
      <c r="G124" s="121" t="s">
        <v>37</v>
      </c>
      <c r="H124" s="497"/>
      <c r="I124" s="452"/>
      <c r="J124" s="111"/>
    </row>
    <row r="125" spans="1:10" s="6" customFormat="1" ht="12.75">
      <c r="A125" s="8">
        <v>119</v>
      </c>
      <c r="B125" s="8"/>
      <c r="C125" s="48" t="s">
        <v>844</v>
      </c>
      <c r="D125" s="43">
        <v>8750</v>
      </c>
      <c r="E125" s="43">
        <v>8750</v>
      </c>
      <c r="F125" s="43">
        <v>0</v>
      </c>
      <c r="G125" s="121" t="s">
        <v>37</v>
      </c>
      <c r="H125" s="497"/>
      <c r="I125" s="452"/>
      <c r="J125" s="111"/>
    </row>
    <row r="126" spans="1:10" s="6" customFormat="1" ht="12.75">
      <c r="A126" s="8">
        <v>120</v>
      </c>
      <c r="B126" s="8"/>
      <c r="C126" s="48" t="s">
        <v>845</v>
      </c>
      <c r="D126" s="43">
        <v>15200</v>
      </c>
      <c r="E126" s="43">
        <v>15200</v>
      </c>
      <c r="F126" s="43">
        <v>0</v>
      </c>
      <c r="G126" s="121" t="s">
        <v>37</v>
      </c>
      <c r="H126" s="497"/>
      <c r="I126" s="452"/>
      <c r="J126" s="111"/>
    </row>
    <row r="127" spans="1:10" s="6" customFormat="1" ht="12.75">
      <c r="A127" s="8">
        <v>121</v>
      </c>
      <c r="B127" s="8"/>
      <c r="C127" s="48" t="s">
        <v>846</v>
      </c>
      <c r="D127" s="43">
        <v>14700</v>
      </c>
      <c r="E127" s="43">
        <v>14700</v>
      </c>
      <c r="F127" s="43">
        <v>0</v>
      </c>
      <c r="G127" s="121" t="s">
        <v>37</v>
      </c>
      <c r="H127" s="497"/>
      <c r="I127" s="452"/>
      <c r="J127" s="111"/>
    </row>
    <row r="128" spans="1:10" s="6" customFormat="1" ht="12.75">
      <c r="A128" s="8">
        <v>122</v>
      </c>
      <c r="B128" s="8"/>
      <c r="C128" s="48" t="s">
        <v>847</v>
      </c>
      <c r="D128" s="43">
        <v>54200</v>
      </c>
      <c r="E128" s="43">
        <v>54200</v>
      </c>
      <c r="F128" s="43">
        <v>0</v>
      </c>
      <c r="G128" s="121" t="s">
        <v>37</v>
      </c>
      <c r="H128" s="497"/>
      <c r="I128" s="452"/>
      <c r="J128" s="111"/>
    </row>
    <row r="129" spans="1:10" s="6" customFormat="1" ht="12.75">
      <c r="A129" s="8">
        <v>123</v>
      </c>
      <c r="B129" s="8"/>
      <c r="C129" s="48" t="s">
        <v>848</v>
      </c>
      <c r="D129" s="43">
        <v>6150</v>
      </c>
      <c r="E129" s="43">
        <v>6150</v>
      </c>
      <c r="F129" s="43">
        <v>0</v>
      </c>
      <c r="G129" s="121" t="s">
        <v>37</v>
      </c>
      <c r="H129" s="497"/>
      <c r="I129" s="452"/>
      <c r="J129" s="111"/>
    </row>
    <row r="130" spans="1:10" s="6" customFormat="1" ht="12.75">
      <c r="A130" s="8">
        <v>124</v>
      </c>
      <c r="B130" s="8"/>
      <c r="C130" s="48" t="s">
        <v>849</v>
      </c>
      <c r="D130" s="43">
        <v>20000</v>
      </c>
      <c r="E130" s="43">
        <v>20000</v>
      </c>
      <c r="F130" s="43">
        <v>0</v>
      </c>
      <c r="G130" s="121" t="s">
        <v>37</v>
      </c>
      <c r="H130" s="497"/>
      <c r="I130" s="452"/>
      <c r="J130" s="111"/>
    </row>
    <row r="131" spans="1:10" s="6" customFormat="1" ht="12.75">
      <c r="A131" s="8">
        <v>125</v>
      </c>
      <c r="B131" s="8"/>
      <c r="C131" s="48" t="s">
        <v>850</v>
      </c>
      <c r="D131" s="43">
        <v>18473.68</v>
      </c>
      <c r="E131" s="43">
        <v>18473.68</v>
      </c>
      <c r="F131" s="43">
        <v>0</v>
      </c>
      <c r="G131" s="121" t="s">
        <v>37</v>
      </c>
      <c r="H131" s="498"/>
      <c r="I131" s="457"/>
      <c r="J131" s="111"/>
    </row>
    <row r="132" spans="1:10" s="6" customFormat="1" ht="51">
      <c r="A132" s="8">
        <v>126</v>
      </c>
      <c r="B132" s="25"/>
      <c r="C132" s="117" t="s">
        <v>851</v>
      </c>
      <c r="D132" s="125">
        <v>14000</v>
      </c>
      <c r="E132" s="125">
        <v>14000</v>
      </c>
      <c r="F132" s="125">
        <v>0</v>
      </c>
      <c r="G132" s="126" t="s">
        <v>315</v>
      </c>
      <c r="H132" s="427" t="s">
        <v>852</v>
      </c>
      <c r="I132" s="433" t="s">
        <v>618</v>
      </c>
      <c r="J132" s="111"/>
    </row>
    <row r="133" spans="1:10" s="6" customFormat="1" ht="25.5">
      <c r="A133" s="8">
        <v>127</v>
      </c>
      <c r="B133" s="25"/>
      <c r="C133" s="117" t="s">
        <v>853</v>
      </c>
      <c r="D133" s="10">
        <v>303781.18</v>
      </c>
      <c r="E133" s="10">
        <v>303781.18</v>
      </c>
      <c r="F133" s="10">
        <f>D133-E133</f>
        <v>0</v>
      </c>
      <c r="G133" s="13" t="s">
        <v>527</v>
      </c>
      <c r="H133" s="496" t="s">
        <v>854</v>
      </c>
      <c r="I133" s="458" t="s">
        <v>618</v>
      </c>
      <c r="J133" s="111"/>
    </row>
    <row r="134" spans="1:10" s="6" customFormat="1" ht="25.5" customHeight="1">
      <c r="A134" s="8">
        <v>128</v>
      </c>
      <c r="B134" s="25"/>
      <c r="C134" s="117" t="s">
        <v>855</v>
      </c>
      <c r="D134" s="10">
        <v>226621</v>
      </c>
      <c r="E134" s="10">
        <v>226621</v>
      </c>
      <c r="F134" s="10">
        <f>D134-E134</f>
        <v>0</v>
      </c>
      <c r="G134" s="13" t="s">
        <v>527</v>
      </c>
      <c r="H134" s="497"/>
      <c r="I134" s="452"/>
      <c r="J134" s="111"/>
    </row>
    <row r="135" spans="1:10" s="6" customFormat="1" ht="21" customHeight="1">
      <c r="A135" s="8">
        <v>129</v>
      </c>
      <c r="B135" s="25"/>
      <c r="C135" s="117" t="s">
        <v>856</v>
      </c>
      <c r="D135" s="10">
        <v>53460</v>
      </c>
      <c r="E135" s="10">
        <v>53460</v>
      </c>
      <c r="F135" s="10">
        <v>0</v>
      </c>
      <c r="G135" s="13" t="s">
        <v>527</v>
      </c>
      <c r="H135" s="497"/>
      <c r="I135" s="452"/>
      <c r="J135" s="111"/>
    </row>
    <row r="136" spans="1:10" s="6" customFormat="1" ht="15" customHeight="1">
      <c r="A136" s="8">
        <v>130</v>
      </c>
      <c r="B136" s="25"/>
      <c r="C136" s="117" t="s">
        <v>857</v>
      </c>
      <c r="D136" s="10">
        <v>30470</v>
      </c>
      <c r="E136" s="10">
        <v>30470</v>
      </c>
      <c r="F136" s="10">
        <v>0</v>
      </c>
      <c r="G136" s="13" t="s">
        <v>527</v>
      </c>
      <c r="H136" s="497"/>
      <c r="I136" s="452"/>
      <c r="J136" s="111"/>
    </row>
    <row r="137" spans="1:10" s="6" customFormat="1" ht="15" customHeight="1">
      <c r="A137" s="8">
        <v>131</v>
      </c>
      <c r="B137" s="25"/>
      <c r="C137" s="117" t="s">
        <v>858</v>
      </c>
      <c r="D137" s="10">
        <v>95700</v>
      </c>
      <c r="E137" s="10">
        <v>95700</v>
      </c>
      <c r="F137" s="10">
        <v>0</v>
      </c>
      <c r="G137" s="13" t="s">
        <v>527</v>
      </c>
      <c r="H137" s="497"/>
      <c r="I137" s="452"/>
      <c r="J137" s="111"/>
    </row>
    <row r="138" spans="1:10" s="6" customFormat="1" ht="15" customHeight="1">
      <c r="A138" s="8">
        <v>132</v>
      </c>
      <c r="B138" s="25"/>
      <c r="C138" s="117" t="s">
        <v>859</v>
      </c>
      <c r="D138" s="10">
        <v>20350</v>
      </c>
      <c r="E138" s="10">
        <v>20350</v>
      </c>
      <c r="F138" s="10">
        <v>0</v>
      </c>
      <c r="G138" s="13" t="s">
        <v>527</v>
      </c>
      <c r="H138" s="497"/>
      <c r="I138" s="452"/>
      <c r="J138" s="111"/>
    </row>
    <row r="139" spans="1:10" s="6" customFormat="1" ht="15" customHeight="1">
      <c r="A139" s="8">
        <v>133</v>
      </c>
      <c r="B139" s="25"/>
      <c r="C139" s="48" t="s">
        <v>860</v>
      </c>
      <c r="D139" s="10">
        <v>1700000</v>
      </c>
      <c r="E139" s="10">
        <v>1700000</v>
      </c>
      <c r="F139" s="10">
        <f>SUM(D139-E139)</f>
        <v>0</v>
      </c>
      <c r="G139" s="13" t="s">
        <v>527</v>
      </c>
      <c r="H139" s="498"/>
      <c r="I139" s="457"/>
      <c r="J139" s="111"/>
    </row>
    <row r="140" spans="1:10" s="6" customFormat="1" ht="48.75" customHeight="1">
      <c r="A140" s="8">
        <v>134</v>
      </c>
      <c r="B140" s="25" t="s">
        <v>1751</v>
      </c>
      <c r="C140" s="70" t="s">
        <v>975</v>
      </c>
      <c r="D140" s="71">
        <v>26000</v>
      </c>
      <c r="E140" s="71">
        <v>26000</v>
      </c>
      <c r="F140" s="71">
        <v>0</v>
      </c>
      <c r="G140" s="144">
        <v>2016</v>
      </c>
      <c r="H140" s="432" t="s">
        <v>976</v>
      </c>
      <c r="I140" s="433" t="s">
        <v>618</v>
      </c>
      <c r="J140" s="111"/>
    </row>
    <row r="141" spans="1:10" s="6" customFormat="1" ht="19.5" customHeight="1">
      <c r="A141" s="8">
        <v>135</v>
      </c>
      <c r="B141" s="25" t="s">
        <v>2494</v>
      </c>
      <c r="C141" s="29" t="s">
        <v>1868</v>
      </c>
      <c r="D141" s="219">
        <v>67800</v>
      </c>
      <c r="E141" s="219">
        <v>67800</v>
      </c>
      <c r="F141" s="31">
        <v>0</v>
      </c>
      <c r="G141" s="32">
        <v>2020</v>
      </c>
      <c r="H141" s="458" t="s">
        <v>1870</v>
      </c>
      <c r="I141" s="458" t="s">
        <v>618</v>
      </c>
      <c r="J141" s="111"/>
    </row>
    <row r="142" spans="1:10" s="6" customFormat="1" ht="18" customHeight="1">
      <c r="A142" s="8">
        <v>136</v>
      </c>
      <c r="B142" s="25" t="s">
        <v>2493</v>
      </c>
      <c r="C142" s="29" t="s">
        <v>1869</v>
      </c>
      <c r="D142" s="219">
        <v>45600</v>
      </c>
      <c r="E142" s="219">
        <v>45600</v>
      </c>
      <c r="F142" s="31">
        <v>0</v>
      </c>
      <c r="G142" s="32">
        <v>2020</v>
      </c>
      <c r="H142" s="452"/>
      <c r="I142" s="452"/>
      <c r="J142" s="111"/>
    </row>
    <row r="143" spans="1:10" s="6" customFormat="1" ht="45.75" customHeight="1">
      <c r="A143" s="8">
        <v>137</v>
      </c>
      <c r="B143" s="272">
        <v>110852020000045</v>
      </c>
      <c r="C143" s="29" t="s">
        <v>1862</v>
      </c>
      <c r="D143" s="219">
        <v>69419.04</v>
      </c>
      <c r="E143" s="219">
        <v>69419.04</v>
      </c>
      <c r="F143" s="31">
        <v>0</v>
      </c>
      <c r="G143" s="32">
        <v>2020</v>
      </c>
      <c r="H143" s="452"/>
      <c r="I143" s="452"/>
      <c r="J143" s="111"/>
    </row>
    <row r="144" spans="1:10" s="6" customFormat="1" ht="39.75" customHeight="1">
      <c r="A144" s="8">
        <v>138</v>
      </c>
      <c r="B144" s="272">
        <v>110852020000046</v>
      </c>
      <c r="C144" s="29" t="s">
        <v>1863</v>
      </c>
      <c r="D144" s="219">
        <v>51418.95</v>
      </c>
      <c r="E144" s="219">
        <v>51418.95</v>
      </c>
      <c r="F144" s="31">
        <v>0</v>
      </c>
      <c r="G144" s="32">
        <v>2020</v>
      </c>
      <c r="H144" s="452"/>
      <c r="I144" s="452"/>
      <c r="J144" s="111"/>
    </row>
    <row r="145" spans="1:10" s="6" customFormat="1" ht="39" customHeight="1">
      <c r="A145" s="8">
        <v>139</v>
      </c>
      <c r="B145" s="272">
        <v>110852020000047</v>
      </c>
      <c r="C145" s="29" t="s">
        <v>1864</v>
      </c>
      <c r="D145" s="219">
        <v>55375.01</v>
      </c>
      <c r="E145" s="219">
        <v>55375.01</v>
      </c>
      <c r="F145" s="31">
        <v>0</v>
      </c>
      <c r="G145" s="32">
        <v>2020</v>
      </c>
      <c r="H145" s="452"/>
      <c r="I145" s="452"/>
      <c r="J145" s="111"/>
    </row>
    <row r="146" spans="1:10" s="6" customFormat="1" ht="27.75" customHeight="1">
      <c r="A146" s="8">
        <v>140</v>
      </c>
      <c r="B146" s="272">
        <v>110852020000048</v>
      </c>
      <c r="C146" s="29" t="s">
        <v>1865</v>
      </c>
      <c r="D146" s="219">
        <v>18692.4</v>
      </c>
      <c r="E146" s="219">
        <v>18692.4</v>
      </c>
      <c r="F146" s="31">
        <v>0</v>
      </c>
      <c r="G146" s="32">
        <v>2020</v>
      </c>
      <c r="H146" s="452"/>
      <c r="I146" s="452"/>
      <c r="J146" s="111"/>
    </row>
    <row r="147" spans="1:10" s="6" customFormat="1" ht="31.5" customHeight="1">
      <c r="A147" s="8">
        <v>141</v>
      </c>
      <c r="B147" s="272">
        <v>110852020000049</v>
      </c>
      <c r="C147" s="29" t="s">
        <v>1866</v>
      </c>
      <c r="D147" s="219">
        <v>17594.6</v>
      </c>
      <c r="E147" s="219">
        <v>17594.6</v>
      </c>
      <c r="F147" s="31">
        <v>0</v>
      </c>
      <c r="G147" s="32">
        <v>2020</v>
      </c>
      <c r="H147" s="452"/>
      <c r="I147" s="452"/>
      <c r="J147" s="111"/>
    </row>
    <row r="148" spans="1:10" s="6" customFormat="1" ht="13.5" customHeight="1">
      <c r="A148" s="8">
        <v>142</v>
      </c>
      <c r="B148" s="272">
        <v>110852020000050</v>
      </c>
      <c r="C148" s="441" t="s">
        <v>1867</v>
      </c>
      <c r="D148" s="219">
        <v>18790</v>
      </c>
      <c r="E148" s="219">
        <v>18790</v>
      </c>
      <c r="F148" s="31">
        <v>0</v>
      </c>
      <c r="G148" s="32">
        <v>2020</v>
      </c>
      <c r="H148" s="457"/>
      <c r="I148" s="457"/>
      <c r="J148" s="111"/>
    </row>
    <row r="149" spans="1:10" s="6" customFormat="1" ht="13.5" customHeight="1">
      <c r="A149" s="8">
        <v>143</v>
      </c>
      <c r="B149" s="267">
        <v>110852020000035</v>
      </c>
      <c r="C149" s="303" t="s">
        <v>2476</v>
      </c>
      <c r="D149" s="201">
        <v>26500</v>
      </c>
      <c r="E149" s="201">
        <v>26500</v>
      </c>
      <c r="F149" s="31">
        <v>0</v>
      </c>
      <c r="G149" s="32">
        <v>2020</v>
      </c>
      <c r="H149" s="458" t="s">
        <v>2481</v>
      </c>
      <c r="I149" s="413"/>
      <c r="J149" s="111"/>
    </row>
    <row r="150" spans="1:10" s="6" customFormat="1" ht="30.75" customHeight="1">
      <c r="A150" s="8">
        <v>144</v>
      </c>
      <c r="B150" s="267">
        <v>110852020000051</v>
      </c>
      <c r="C150" s="303" t="s">
        <v>2477</v>
      </c>
      <c r="D150" s="201">
        <v>480460</v>
      </c>
      <c r="E150" s="220">
        <v>184176.41</v>
      </c>
      <c r="F150" s="201">
        <f>D150-E150</f>
        <v>296283.58999999997</v>
      </c>
      <c r="G150" s="32">
        <v>2020</v>
      </c>
      <c r="H150" s="452"/>
      <c r="I150" s="413"/>
      <c r="J150" s="111"/>
    </row>
    <row r="151" spans="1:10" s="6" customFormat="1" ht="23.25" customHeight="1">
      <c r="A151" s="8">
        <v>145</v>
      </c>
      <c r="B151" s="267">
        <v>110852020000052</v>
      </c>
      <c r="C151" s="303" t="s">
        <v>2478</v>
      </c>
      <c r="D151" s="201">
        <v>359640</v>
      </c>
      <c r="E151" s="220">
        <v>137862</v>
      </c>
      <c r="F151" s="201">
        <f>D151-E151</f>
        <v>221778</v>
      </c>
      <c r="G151" s="32">
        <v>2020</v>
      </c>
      <c r="H151" s="452"/>
      <c r="I151" s="413"/>
      <c r="J151" s="111"/>
    </row>
    <row r="152" spans="1:10" s="6" customFormat="1" ht="29.25" customHeight="1">
      <c r="A152" s="8">
        <v>146</v>
      </c>
      <c r="B152" s="267">
        <v>110852020000053</v>
      </c>
      <c r="C152" s="303" t="s">
        <v>2479</v>
      </c>
      <c r="D152" s="201">
        <v>599900</v>
      </c>
      <c r="E152" s="220">
        <v>229961.59</v>
      </c>
      <c r="F152" s="201">
        <f>D152-E152</f>
        <v>369938.41000000003</v>
      </c>
      <c r="G152" s="32">
        <v>2020</v>
      </c>
      <c r="H152" s="452"/>
      <c r="I152" s="413"/>
      <c r="J152" s="111"/>
    </row>
    <row r="153" spans="1:10" s="6" customFormat="1" ht="27.75" customHeight="1">
      <c r="A153" s="8">
        <v>147</v>
      </c>
      <c r="B153" s="267">
        <v>110852020000054</v>
      </c>
      <c r="C153" s="303" t="s">
        <v>2480</v>
      </c>
      <c r="D153" s="201">
        <v>173912</v>
      </c>
      <c r="E153" s="220">
        <v>72463.25</v>
      </c>
      <c r="F153" s="201">
        <f>D153-E153</f>
        <v>101448.75</v>
      </c>
      <c r="G153" s="32">
        <v>2020</v>
      </c>
      <c r="H153" s="452"/>
      <c r="I153" s="413"/>
      <c r="J153" s="111"/>
    </row>
    <row r="154" spans="1:10" s="6" customFormat="1" ht="26.25" customHeight="1">
      <c r="A154" s="8">
        <v>148</v>
      </c>
      <c r="B154" s="267">
        <v>110852020000055</v>
      </c>
      <c r="C154" s="303" t="s">
        <v>2960</v>
      </c>
      <c r="D154" s="201">
        <v>135686</v>
      </c>
      <c r="E154" s="220">
        <v>92718.71</v>
      </c>
      <c r="F154" s="201">
        <f>D154-E154</f>
        <v>42967.28999999999</v>
      </c>
      <c r="G154" s="32">
        <v>2020</v>
      </c>
      <c r="H154" s="457"/>
      <c r="I154" s="413"/>
      <c r="J154" s="111"/>
    </row>
    <row r="155" spans="1:10" s="6" customFormat="1" ht="26.25" customHeight="1">
      <c r="A155" s="8">
        <v>149</v>
      </c>
      <c r="B155" s="273" t="s">
        <v>2548</v>
      </c>
      <c r="C155" s="304" t="s">
        <v>2829</v>
      </c>
      <c r="D155" s="201">
        <v>354200</v>
      </c>
      <c r="E155" s="201">
        <v>354200</v>
      </c>
      <c r="F155" s="201">
        <v>0</v>
      </c>
      <c r="G155" s="32">
        <v>2020</v>
      </c>
      <c r="H155" s="458" t="s">
        <v>2510</v>
      </c>
      <c r="I155" s="413"/>
      <c r="J155" s="111"/>
    </row>
    <row r="156" spans="1:10" s="6" customFormat="1" ht="26.25" customHeight="1">
      <c r="A156" s="8">
        <v>150</v>
      </c>
      <c r="B156" s="267">
        <v>110852020000871</v>
      </c>
      <c r="C156" s="304" t="s">
        <v>2503</v>
      </c>
      <c r="D156" s="201">
        <v>43400</v>
      </c>
      <c r="E156" s="201">
        <v>43400</v>
      </c>
      <c r="F156" s="220">
        <v>0</v>
      </c>
      <c r="G156" s="32">
        <v>2020</v>
      </c>
      <c r="H156" s="452"/>
      <c r="I156" s="413"/>
      <c r="J156" s="111"/>
    </row>
    <row r="157" spans="1:10" s="6" customFormat="1" ht="26.25" customHeight="1">
      <c r="A157" s="8">
        <v>151</v>
      </c>
      <c r="B157" s="273" t="s">
        <v>2511</v>
      </c>
      <c r="C157" s="304" t="s">
        <v>2508</v>
      </c>
      <c r="D157" s="201">
        <v>17980</v>
      </c>
      <c r="E157" s="201">
        <v>17980</v>
      </c>
      <c r="F157" s="220">
        <v>0</v>
      </c>
      <c r="G157" s="32">
        <v>2020</v>
      </c>
      <c r="H157" s="452"/>
      <c r="I157" s="413"/>
      <c r="J157" s="111"/>
    </row>
    <row r="158" spans="1:10" s="6" customFormat="1" ht="26.25" customHeight="1">
      <c r="A158" s="8">
        <v>152</v>
      </c>
      <c r="B158" s="267">
        <v>110852020000872</v>
      </c>
      <c r="C158" s="304" t="s">
        <v>2504</v>
      </c>
      <c r="D158" s="201">
        <v>29950</v>
      </c>
      <c r="E158" s="201">
        <v>29950</v>
      </c>
      <c r="F158" s="220">
        <v>0</v>
      </c>
      <c r="G158" s="32">
        <v>2020</v>
      </c>
      <c r="H158" s="452"/>
      <c r="I158" s="413"/>
      <c r="J158" s="111"/>
    </row>
    <row r="159" spans="1:10" s="6" customFormat="1" ht="26.25" customHeight="1">
      <c r="A159" s="8">
        <v>153</v>
      </c>
      <c r="B159" s="267">
        <v>110852020000873</v>
      </c>
      <c r="C159" s="304" t="s">
        <v>2505</v>
      </c>
      <c r="D159" s="201">
        <v>19990</v>
      </c>
      <c r="E159" s="201">
        <v>19990</v>
      </c>
      <c r="F159" s="220">
        <v>0</v>
      </c>
      <c r="G159" s="32">
        <v>2020</v>
      </c>
      <c r="H159" s="452"/>
      <c r="I159" s="413"/>
      <c r="J159" s="111"/>
    </row>
    <row r="160" spans="1:10" s="6" customFormat="1" ht="26.25" customHeight="1">
      <c r="A160" s="8">
        <v>154</v>
      </c>
      <c r="B160" s="267">
        <v>110852020000870</v>
      </c>
      <c r="C160" s="304" t="s">
        <v>2506</v>
      </c>
      <c r="D160" s="201">
        <v>17590</v>
      </c>
      <c r="E160" s="201">
        <v>17590</v>
      </c>
      <c r="F160" s="220">
        <v>0</v>
      </c>
      <c r="G160" s="32">
        <v>2020</v>
      </c>
      <c r="H160" s="452"/>
      <c r="I160" s="413"/>
      <c r="J160" s="111"/>
    </row>
    <row r="161" spans="1:10" s="6" customFormat="1" ht="28.5" customHeight="1">
      <c r="A161" s="8">
        <v>155</v>
      </c>
      <c r="B161" s="267">
        <v>110852121000875</v>
      </c>
      <c r="C161" s="304" t="s">
        <v>2596</v>
      </c>
      <c r="D161" s="201">
        <v>81505.6</v>
      </c>
      <c r="E161" s="220">
        <v>81505.6</v>
      </c>
      <c r="F161" s="220">
        <v>0</v>
      </c>
      <c r="G161" s="32">
        <v>2020</v>
      </c>
      <c r="H161" s="458" t="s">
        <v>2607</v>
      </c>
      <c r="I161" s="413"/>
      <c r="J161" s="111"/>
    </row>
    <row r="162" spans="1:10" s="6" customFormat="1" ht="42" customHeight="1">
      <c r="A162" s="8">
        <v>156</v>
      </c>
      <c r="B162" s="267">
        <v>110852021000876</v>
      </c>
      <c r="C162" s="304" t="s">
        <v>2597</v>
      </c>
      <c r="D162" s="271">
        <v>451266.25</v>
      </c>
      <c r="E162" s="220">
        <v>96699.96</v>
      </c>
      <c r="F162" s="220">
        <f>D162-E162</f>
        <v>354566.29</v>
      </c>
      <c r="G162" s="32">
        <v>2020</v>
      </c>
      <c r="H162" s="452"/>
      <c r="I162" s="413"/>
      <c r="J162" s="111"/>
    </row>
    <row r="163" spans="1:10" s="6" customFormat="1" ht="28.5" customHeight="1">
      <c r="A163" s="8">
        <v>157</v>
      </c>
      <c r="B163" s="267">
        <v>110852021000877</v>
      </c>
      <c r="C163" s="304" t="s">
        <v>2598</v>
      </c>
      <c r="D163" s="201">
        <v>196423.59</v>
      </c>
      <c r="E163" s="220">
        <v>42090.84</v>
      </c>
      <c r="F163" s="220">
        <f>D163-E163</f>
        <v>154332.75</v>
      </c>
      <c r="G163" s="32">
        <v>2020</v>
      </c>
      <c r="H163" s="452"/>
      <c r="I163" s="413"/>
      <c r="J163" s="111"/>
    </row>
    <row r="164" spans="1:10" s="6" customFormat="1" ht="24.75" customHeight="1">
      <c r="A164" s="8">
        <v>158</v>
      </c>
      <c r="B164" s="267">
        <v>110852021000878</v>
      </c>
      <c r="C164" s="304" t="s">
        <v>2599</v>
      </c>
      <c r="D164" s="201">
        <v>106304.84</v>
      </c>
      <c r="E164" s="220">
        <v>0</v>
      </c>
      <c r="F164" s="220">
        <f>D164-E164</f>
        <v>106304.84</v>
      </c>
      <c r="G164" s="32">
        <v>2020</v>
      </c>
      <c r="H164" s="452"/>
      <c r="I164" s="413"/>
      <c r="J164" s="111"/>
    </row>
    <row r="165" spans="1:10" s="6" customFormat="1" ht="26.25" customHeight="1">
      <c r="A165" s="8">
        <v>159</v>
      </c>
      <c r="B165" s="267">
        <v>110852021000879</v>
      </c>
      <c r="C165" s="304" t="s">
        <v>2600</v>
      </c>
      <c r="D165" s="201">
        <v>59058.24</v>
      </c>
      <c r="E165" s="201">
        <v>59058.24</v>
      </c>
      <c r="F165" s="220">
        <v>0</v>
      </c>
      <c r="G165" s="32">
        <v>2020</v>
      </c>
      <c r="H165" s="452"/>
      <c r="I165" s="413"/>
      <c r="J165" s="111"/>
    </row>
    <row r="166" spans="1:10" s="6" customFormat="1" ht="38.25">
      <c r="A166" s="8">
        <v>160</v>
      </c>
      <c r="B166" s="267">
        <v>110852121000876</v>
      </c>
      <c r="C166" s="304" t="s">
        <v>2601</v>
      </c>
      <c r="D166" s="201">
        <v>49215.2</v>
      </c>
      <c r="E166" s="201">
        <v>49215.2</v>
      </c>
      <c r="F166" s="220">
        <v>0</v>
      </c>
      <c r="G166" s="32">
        <v>2020</v>
      </c>
      <c r="H166" s="452"/>
      <c r="I166" s="413"/>
      <c r="J166" s="111"/>
    </row>
    <row r="167" spans="1:10" s="6" customFormat="1" ht="40.5" customHeight="1">
      <c r="A167" s="8">
        <v>161</v>
      </c>
      <c r="B167" s="267">
        <v>110852021000880</v>
      </c>
      <c r="C167" s="304" t="s">
        <v>2602</v>
      </c>
      <c r="D167" s="201">
        <v>90555.97</v>
      </c>
      <c r="E167" s="201">
        <v>90555.97</v>
      </c>
      <c r="F167" s="220">
        <v>0</v>
      </c>
      <c r="G167" s="32">
        <v>2020</v>
      </c>
      <c r="H167" s="452"/>
      <c r="I167" s="413"/>
      <c r="J167" s="111"/>
    </row>
    <row r="168" spans="1:10" s="6" customFormat="1" ht="26.25" customHeight="1">
      <c r="A168" s="8">
        <v>162</v>
      </c>
      <c r="B168" s="267">
        <v>110852021000881</v>
      </c>
      <c r="C168" s="304" t="s">
        <v>2603</v>
      </c>
      <c r="D168" s="201">
        <v>11231.65</v>
      </c>
      <c r="E168" s="201">
        <v>11231.65</v>
      </c>
      <c r="F168" s="220">
        <v>0</v>
      </c>
      <c r="G168" s="32">
        <v>2020</v>
      </c>
      <c r="H168" s="452"/>
      <c r="I168" s="413"/>
      <c r="J168" s="111"/>
    </row>
    <row r="169" spans="1:10" s="6" customFormat="1" ht="42" customHeight="1">
      <c r="A169" s="8">
        <v>163</v>
      </c>
      <c r="B169" s="267">
        <v>110852021000882</v>
      </c>
      <c r="C169" s="304" t="s">
        <v>2604</v>
      </c>
      <c r="D169" s="201">
        <v>91868.76</v>
      </c>
      <c r="E169" s="201">
        <v>91868.76</v>
      </c>
      <c r="F169" s="220">
        <v>0</v>
      </c>
      <c r="G169" s="32">
        <v>2020</v>
      </c>
      <c r="H169" s="452"/>
      <c r="I169" s="413"/>
      <c r="J169" s="111"/>
    </row>
    <row r="170" spans="1:10" s="6" customFormat="1" ht="37.5" customHeight="1">
      <c r="A170" s="8">
        <v>164</v>
      </c>
      <c r="B170" s="267">
        <v>110852021000883</v>
      </c>
      <c r="C170" s="304" t="s">
        <v>2605</v>
      </c>
      <c r="D170" s="201">
        <v>47246.59</v>
      </c>
      <c r="E170" s="201">
        <v>47246.59</v>
      </c>
      <c r="F170" s="220">
        <v>0</v>
      </c>
      <c r="G170" s="32">
        <v>2020</v>
      </c>
      <c r="H170" s="452"/>
      <c r="I170" s="413"/>
      <c r="J170" s="111"/>
    </row>
    <row r="171" spans="1:10" s="6" customFormat="1" ht="39.75" customHeight="1">
      <c r="A171" s="8">
        <v>165</v>
      </c>
      <c r="B171" s="267">
        <v>110852021000884</v>
      </c>
      <c r="C171" s="304" t="s">
        <v>2606</v>
      </c>
      <c r="D171" s="201">
        <v>118116.48</v>
      </c>
      <c r="E171" s="220">
        <v>25310.7</v>
      </c>
      <c r="F171" s="220">
        <f>D171-E171</f>
        <v>92805.78</v>
      </c>
      <c r="G171" s="32">
        <v>2020</v>
      </c>
      <c r="H171" s="457"/>
      <c r="I171" s="413"/>
      <c r="J171" s="111"/>
    </row>
    <row r="172" spans="1:10" s="6" customFormat="1" ht="53.25" customHeight="1">
      <c r="A172" s="8">
        <v>166</v>
      </c>
      <c r="B172" s="59" t="s">
        <v>1907</v>
      </c>
      <c r="C172" s="23" t="s">
        <v>240</v>
      </c>
      <c r="D172" s="10">
        <v>397024.91</v>
      </c>
      <c r="E172" s="10">
        <v>143370.5</v>
      </c>
      <c r="F172" s="11">
        <f aca="true" t="shared" si="2" ref="F172:F226">D172-E172</f>
        <v>253654.40999999997</v>
      </c>
      <c r="G172" s="13">
        <v>2012</v>
      </c>
      <c r="H172" s="432" t="s">
        <v>241</v>
      </c>
      <c r="I172" s="413"/>
      <c r="J172" s="111"/>
    </row>
    <row r="173" spans="1:10" s="6" customFormat="1" ht="18" customHeight="1">
      <c r="A173" s="8">
        <v>167</v>
      </c>
      <c r="B173" s="59" t="s">
        <v>1929</v>
      </c>
      <c r="C173" s="9" t="s">
        <v>305</v>
      </c>
      <c r="D173" s="10">
        <v>1298670.49</v>
      </c>
      <c r="E173" s="10">
        <v>107974.4</v>
      </c>
      <c r="F173" s="11">
        <f>D173-E173</f>
        <v>1190696.09</v>
      </c>
      <c r="G173" s="27">
        <v>40479</v>
      </c>
      <c r="H173" s="416"/>
      <c r="I173" s="413"/>
      <c r="J173" s="111"/>
    </row>
    <row r="174" spans="1:10" s="6" customFormat="1" ht="18" customHeight="1">
      <c r="A174" s="8">
        <v>168</v>
      </c>
      <c r="B174" s="241" t="s">
        <v>1918</v>
      </c>
      <c r="C174" s="19" t="s">
        <v>2630</v>
      </c>
      <c r="D174" s="10">
        <v>30979</v>
      </c>
      <c r="E174" s="10">
        <v>30979</v>
      </c>
      <c r="F174" s="11">
        <f t="shared" si="2"/>
        <v>0</v>
      </c>
      <c r="G174" s="13">
        <v>2008</v>
      </c>
      <c r="H174" s="416"/>
      <c r="I174" s="413"/>
      <c r="J174" s="111"/>
    </row>
    <row r="175" spans="1:10" s="6" customFormat="1" ht="18" customHeight="1">
      <c r="A175" s="8">
        <v>169</v>
      </c>
      <c r="B175" s="267"/>
      <c r="C175" s="20" t="s">
        <v>2631</v>
      </c>
      <c r="D175" s="10">
        <v>4745</v>
      </c>
      <c r="E175" s="10">
        <v>4745</v>
      </c>
      <c r="F175" s="11">
        <f t="shared" si="2"/>
        <v>0</v>
      </c>
      <c r="G175" s="13">
        <v>2008</v>
      </c>
      <c r="H175" s="458" t="s">
        <v>526</v>
      </c>
      <c r="I175" s="413"/>
      <c r="J175" s="111"/>
    </row>
    <row r="176" spans="1:10" s="6" customFormat="1" ht="30" customHeight="1">
      <c r="A176" s="8">
        <v>170</v>
      </c>
      <c r="B176" s="267"/>
      <c r="C176" s="20" t="s">
        <v>2632</v>
      </c>
      <c r="D176" s="10">
        <v>11982</v>
      </c>
      <c r="E176" s="10">
        <v>11982</v>
      </c>
      <c r="F176" s="11">
        <f t="shared" si="2"/>
        <v>0</v>
      </c>
      <c r="G176" s="13">
        <v>2008</v>
      </c>
      <c r="H176" s="452"/>
      <c r="I176" s="413"/>
      <c r="J176" s="111"/>
    </row>
    <row r="177" spans="1:10" s="6" customFormat="1" ht="42.75" customHeight="1">
      <c r="A177" s="8">
        <v>171</v>
      </c>
      <c r="B177" s="267"/>
      <c r="C177" s="20" t="s">
        <v>2633</v>
      </c>
      <c r="D177" s="10">
        <v>14416</v>
      </c>
      <c r="E177" s="10">
        <v>14416</v>
      </c>
      <c r="F177" s="11">
        <f t="shared" si="2"/>
        <v>0</v>
      </c>
      <c r="G177" s="13">
        <v>2008</v>
      </c>
      <c r="H177" s="452"/>
      <c r="I177" s="413"/>
      <c r="J177" s="111"/>
    </row>
    <row r="178" spans="1:10" s="6" customFormat="1" ht="18" customHeight="1">
      <c r="A178" s="8">
        <v>172</v>
      </c>
      <c r="B178" s="267"/>
      <c r="C178" s="53" t="s">
        <v>2634</v>
      </c>
      <c r="D178" s="34">
        <v>23674</v>
      </c>
      <c r="E178" s="34">
        <v>23674</v>
      </c>
      <c r="F178" s="11">
        <f t="shared" si="2"/>
        <v>0</v>
      </c>
      <c r="G178" s="13">
        <v>2008</v>
      </c>
      <c r="H178" s="452"/>
      <c r="I178" s="413"/>
      <c r="J178" s="111"/>
    </row>
    <row r="179" spans="1:10" s="6" customFormat="1" ht="18" customHeight="1">
      <c r="A179" s="8">
        <v>173</v>
      </c>
      <c r="B179" s="267"/>
      <c r="C179" s="53" t="s">
        <v>2635</v>
      </c>
      <c r="D179" s="34">
        <v>9968</v>
      </c>
      <c r="E179" s="34">
        <v>9968</v>
      </c>
      <c r="F179" s="11">
        <f t="shared" si="2"/>
        <v>0</v>
      </c>
      <c r="G179" s="13">
        <v>2008</v>
      </c>
      <c r="H179" s="452"/>
      <c r="I179" s="413"/>
      <c r="J179" s="111"/>
    </row>
    <row r="180" spans="1:10" s="6" customFormat="1" ht="32.25" customHeight="1">
      <c r="A180" s="8">
        <v>174</v>
      </c>
      <c r="B180" s="267"/>
      <c r="C180" s="20" t="s">
        <v>2636</v>
      </c>
      <c r="D180" s="10">
        <v>12518</v>
      </c>
      <c r="E180" s="10">
        <v>12518</v>
      </c>
      <c r="F180" s="11">
        <f t="shared" si="2"/>
        <v>0</v>
      </c>
      <c r="G180" s="13">
        <v>2008</v>
      </c>
      <c r="H180" s="452"/>
      <c r="I180" s="413"/>
      <c r="J180" s="111"/>
    </row>
    <row r="181" spans="1:10" s="6" customFormat="1" ht="18" customHeight="1">
      <c r="A181" s="8">
        <v>175</v>
      </c>
      <c r="B181" s="267"/>
      <c r="C181" s="53" t="s">
        <v>2637</v>
      </c>
      <c r="D181" s="34">
        <v>11214</v>
      </c>
      <c r="E181" s="34">
        <v>11214</v>
      </c>
      <c r="F181" s="11">
        <f t="shared" si="2"/>
        <v>0</v>
      </c>
      <c r="G181" s="13">
        <v>2008</v>
      </c>
      <c r="H181" s="452"/>
      <c r="I181" s="413"/>
      <c r="J181" s="111"/>
    </row>
    <row r="182" spans="1:10" s="6" customFormat="1" ht="18" customHeight="1">
      <c r="A182" s="8">
        <v>176</v>
      </c>
      <c r="B182" s="267"/>
      <c r="C182" s="53" t="s">
        <v>2638</v>
      </c>
      <c r="D182" s="34">
        <v>7476</v>
      </c>
      <c r="E182" s="34">
        <v>7476</v>
      </c>
      <c r="F182" s="11">
        <f t="shared" si="2"/>
        <v>0</v>
      </c>
      <c r="G182" s="13">
        <v>2008</v>
      </c>
      <c r="H182" s="452"/>
      <c r="I182" s="413"/>
      <c r="J182" s="111"/>
    </row>
    <row r="183" spans="1:10" s="6" customFormat="1" ht="18" customHeight="1">
      <c r="A183" s="8">
        <v>177</v>
      </c>
      <c r="B183" s="267"/>
      <c r="C183" s="53" t="s">
        <v>2639</v>
      </c>
      <c r="D183" s="34">
        <v>11214</v>
      </c>
      <c r="E183" s="34">
        <v>11214</v>
      </c>
      <c r="F183" s="11">
        <f t="shared" si="2"/>
        <v>0</v>
      </c>
      <c r="G183" s="13">
        <v>2008</v>
      </c>
      <c r="H183" s="452"/>
      <c r="I183" s="413"/>
      <c r="J183" s="111"/>
    </row>
    <row r="184" spans="1:10" s="6" customFormat="1" ht="30.75" customHeight="1">
      <c r="A184" s="8">
        <v>178</v>
      </c>
      <c r="B184" s="267"/>
      <c r="C184" s="20" t="s">
        <v>2640</v>
      </c>
      <c r="D184" s="54">
        <v>13764</v>
      </c>
      <c r="E184" s="10">
        <v>13764</v>
      </c>
      <c r="F184" s="11">
        <f t="shared" si="2"/>
        <v>0</v>
      </c>
      <c r="G184" s="13">
        <v>2008</v>
      </c>
      <c r="H184" s="452"/>
      <c r="I184" s="413"/>
      <c r="J184" s="111"/>
    </row>
    <row r="185" spans="1:10" s="6" customFormat="1" ht="18" customHeight="1">
      <c r="A185" s="8">
        <v>179</v>
      </c>
      <c r="B185" s="267"/>
      <c r="C185" s="53" t="s">
        <v>2641</v>
      </c>
      <c r="D185" s="34">
        <v>6230</v>
      </c>
      <c r="E185" s="34">
        <v>6230</v>
      </c>
      <c r="F185" s="11">
        <f t="shared" si="2"/>
        <v>0</v>
      </c>
      <c r="G185" s="13">
        <v>2008</v>
      </c>
      <c r="H185" s="452"/>
      <c r="I185" s="413"/>
      <c r="J185" s="111"/>
    </row>
    <row r="186" spans="1:10" s="6" customFormat="1" ht="30.75" customHeight="1">
      <c r="A186" s="8">
        <v>180</v>
      </c>
      <c r="B186" s="267"/>
      <c r="C186" s="20" t="s">
        <v>2642</v>
      </c>
      <c r="D186" s="10">
        <v>14358</v>
      </c>
      <c r="E186" s="10">
        <v>14358</v>
      </c>
      <c r="F186" s="11">
        <f t="shared" si="2"/>
        <v>0</v>
      </c>
      <c r="G186" s="13">
        <v>2008</v>
      </c>
      <c r="H186" s="452"/>
      <c r="I186" s="413"/>
      <c r="J186" s="111"/>
    </row>
    <row r="187" spans="1:10" s="6" customFormat="1" ht="17.25" customHeight="1">
      <c r="A187" s="8">
        <v>181</v>
      </c>
      <c r="B187" s="267"/>
      <c r="C187" s="20" t="s">
        <v>2643</v>
      </c>
      <c r="D187" s="10">
        <v>3796</v>
      </c>
      <c r="E187" s="10">
        <v>3796</v>
      </c>
      <c r="F187" s="11">
        <f t="shared" si="2"/>
        <v>0</v>
      </c>
      <c r="G187" s="13">
        <v>2008</v>
      </c>
      <c r="H187" s="452"/>
      <c r="I187" s="413"/>
      <c r="J187" s="111"/>
    </row>
    <row r="188" spans="1:10" s="6" customFormat="1" ht="17.25" customHeight="1">
      <c r="A188" s="8">
        <v>182</v>
      </c>
      <c r="B188" s="267"/>
      <c r="C188" s="20" t="s">
        <v>2644</v>
      </c>
      <c r="D188" s="10">
        <v>10439</v>
      </c>
      <c r="E188" s="10">
        <v>10439</v>
      </c>
      <c r="F188" s="11">
        <f t="shared" si="2"/>
        <v>0</v>
      </c>
      <c r="G188" s="13">
        <v>2008</v>
      </c>
      <c r="H188" s="452"/>
      <c r="I188" s="413"/>
      <c r="J188" s="111"/>
    </row>
    <row r="189" spans="1:10" s="6" customFormat="1" ht="17.25" customHeight="1">
      <c r="A189" s="8">
        <v>183</v>
      </c>
      <c r="B189" s="267"/>
      <c r="C189" s="20" t="s">
        <v>2645</v>
      </c>
      <c r="D189" s="10">
        <v>6643</v>
      </c>
      <c r="E189" s="10">
        <v>6643</v>
      </c>
      <c r="F189" s="11">
        <f t="shared" si="2"/>
        <v>0</v>
      </c>
      <c r="G189" s="13">
        <v>2008</v>
      </c>
      <c r="H189" s="452"/>
      <c r="I189" s="413"/>
      <c r="J189" s="111"/>
    </row>
    <row r="190" spans="1:10" s="6" customFormat="1" ht="30.75" customHeight="1">
      <c r="A190" s="8">
        <v>184</v>
      </c>
      <c r="B190" s="267"/>
      <c r="C190" s="20" t="s">
        <v>2646</v>
      </c>
      <c r="D190" s="10">
        <v>5339</v>
      </c>
      <c r="E190" s="10">
        <v>5339</v>
      </c>
      <c r="F190" s="11">
        <f t="shared" si="2"/>
        <v>0</v>
      </c>
      <c r="G190" s="13">
        <v>2008</v>
      </c>
      <c r="H190" s="452"/>
      <c r="I190" s="413"/>
      <c r="J190" s="111"/>
    </row>
    <row r="191" spans="1:10" s="6" customFormat="1" ht="17.25" customHeight="1">
      <c r="A191" s="8">
        <v>185</v>
      </c>
      <c r="B191" s="267"/>
      <c r="C191" s="20" t="s">
        <v>2647</v>
      </c>
      <c r="D191" s="10">
        <v>22776</v>
      </c>
      <c r="E191" s="10">
        <v>22776</v>
      </c>
      <c r="F191" s="11">
        <f t="shared" si="2"/>
        <v>0</v>
      </c>
      <c r="G191" s="13">
        <v>2008</v>
      </c>
      <c r="H191" s="452"/>
      <c r="I191" s="413"/>
      <c r="J191" s="111"/>
    </row>
    <row r="192" spans="1:10" s="6" customFormat="1" ht="17.25" customHeight="1">
      <c r="A192" s="8">
        <v>186</v>
      </c>
      <c r="B192" s="267"/>
      <c r="C192" s="20" t="s">
        <v>2648</v>
      </c>
      <c r="D192" s="10">
        <v>7592</v>
      </c>
      <c r="E192" s="10">
        <v>7592</v>
      </c>
      <c r="F192" s="11">
        <f t="shared" si="2"/>
        <v>0</v>
      </c>
      <c r="G192" s="13">
        <v>2008</v>
      </c>
      <c r="H192" s="452"/>
      <c r="I192" s="413"/>
      <c r="J192" s="111"/>
    </row>
    <row r="193" spans="1:10" s="6" customFormat="1" ht="33.75" customHeight="1">
      <c r="A193" s="8">
        <v>187</v>
      </c>
      <c r="B193" s="267"/>
      <c r="C193" s="20" t="s">
        <v>2649</v>
      </c>
      <c r="D193" s="10">
        <v>7179</v>
      </c>
      <c r="E193" s="10">
        <v>7179</v>
      </c>
      <c r="F193" s="11">
        <f t="shared" si="2"/>
        <v>0</v>
      </c>
      <c r="G193" s="13">
        <v>2008</v>
      </c>
      <c r="H193" s="452"/>
      <c r="I193" s="413"/>
      <c r="J193" s="111"/>
    </row>
    <row r="194" spans="1:10" s="6" customFormat="1" ht="17.25" customHeight="1">
      <c r="A194" s="8">
        <v>188</v>
      </c>
      <c r="B194" s="267"/>
      <c r="C194" s="20" t="s">
        <v>2650</v>
      </c>
      <c r="D194" s="10">
        <v>4745</v>
      </c>
      <c r="E194" s="10">
        <v>4745</v>
      </c>
      <c r="F194" s="11">
        <f t="shared" si="2"/>
        <v>0</v>
      </c>
      <c r="G194" s="13">
        <v>2008</v>
      </c>
      <c r="H194" s="452"/>
      <c r="I194" s="413"/>
      <c r="J194" s="111"/>
    </row>
    <row r="195" spans="1:10" s="6" customFormat="1" ht="17.25" customHeight="1">
      <c r="A195" s="8">
        <v>189</v>
      </c>
      <c r="B195" s="267"/>
      <c r="C195" s="20" t="s">
        <v>2651</v>
      </c>
      <c r="D195" s="10">
        <v>11388</v>
      </c>
      <c r="E195" s="10">
        <v>11388</v>
      </c>
      <c r="F195" s="11">
        <f t="shared" si="2"/>
        <v>0</v>
      </c>
      <c r="G195" s="13">
        <v>2008</v>
      </c>
      <c r="H195" s="452"/>
      <c r="I195" s="413"/>
      <c r="J195" s="111"/>
    </row>
    <row r="196" spans="1:10" s="6" customFormat="1" ht="17.25" customHeight="1">
      <c r="A196" s="8">
        <v>190</v>
      </c>
      <c r="B196" s="267"/>
      <c r="C196" s="20" t="s">
        <v>2652</v>
      </c>
      <c r="D196" s="10">
        <v>7592</v>
      </c>
      <c r="E196" s="10">
        <v>7592</v>
      </c>
      <c r="F196" s="11">
        <f t="shared" si="2"/>
        <v>0</v>
      </c>
      <c r="G196" s="13">
        <v>2008</v>
      </c>
      <c r="H196" s="452"/>
      <c r="I196" s="413"/>
      <c r="J196" s="111"/>
    </row>
    <row r="197" spans="1:10" s="6" customFormat="1" ht="17.25" customHeight="1">
      <c r="A197" s="8">
        <v>191</v>
      </c>
      <c r="B197" s="267"/>
      <c r="C197" s="53" t="s">
        <v>2653</v>
      </c>
      <c r="D197" s="34">
        <v>22428</v>
      </c>
      <c r="E197" s="34">
        <v>22428</v>
      </c>
      <c r="F197" s="11">
        <f t="shared" si="2"/>
        <v>0</v>
      </c>
      <c r="G197" s="13">
        <v>2008</v>
      </c>
      <c r="H197" s="452"/>
      <c r="I197" s="413"/>
      <c r="J197" s="111"/>
    </row>
    <row r="198" spans="1:10" s="6" customFormat="1" ht="17.25" customHeight="1">
      <c r="A198" s="8">
        <v>192</v>
      </c>
      <c r="B198" s="267"/>
      <c r="C198" s="20" t="s">
        <v>2654</v>
      </c>
      <c r="D198" s="10">
        <v>4745</v>
      </c>
      <c r="E198" s="10">
        <v>4745</v>
      </c>
      <c r="F198" s="11">
        <f t="shared" si="2"/>
        <v>0</v>
      </c>
      <c r="G198" s="13">
        <v>2008</v>
      </c>
      <c r="H198" s="452"/>
      <c r="I198" s="413"/>
      <c r="J198" s="111"/>
    </row>
    <row r="199" spans="1:10" s="6" customFormat="1" ht="27.75" customHeight="1">
      <c r="A199" s="8">
        <v>193</v>
      </c>
      <c r="B199" s="267"/>
      <c r="C199" s="20" t="s">
        <v>2655</v>
      </c>
      <c r="D199" s="10">
        <v>5042</v>
      </c>
      <c r="E199" s="10">
        <v>5042</v>
      </c>
      <c r="F199" s="11">
        <f t="shared" si="2"/>
        <v>0</v>
      </c>
      <c r="G199" s="13">
        <v>2008</v>
      </c>
      <c r="H199" s="452"/>
      <c r="I199" s="413"/>
      <c r="J199" s="111"/>
    </row>
    <row r="200" spans="1:10" s="6" customFormat="1" ht="32.25" customHeight="1">
      <c r="A200" s="8">
        <v>194</v>
      </c>
      <c r="B200" s="267"/>
      <c r="C200" s="20" t="s">
        <v>2656</v>
      </c>
      <c r="D200" s="10">
        <v>18864</v>
      </c>
      <c r="E200" s="10">
        <v>18864</v>
      </c>
      <c r="F200" s="11">
        <f t="shared" si="2"/>
        <v>0</v>
      </c>
      <c r="G200" s="13">
        <v>2008</v>
      </c>
      <c r="H200" s="452"/>
      <c r="I200" s="413"/>
      <c r="J200" s="111"/>
    </row>
    <row r="201" spans="1:10" s="6" customFormat="1" ht="30.75" customHeight="1">
      <c r="A201" s="8">
        <v>195</v>
      </c>
      <c r="B201" s="267"/>
      <c r="C201" s="20" t="s">
        <v>2657</v>
      </c>
      <c r="D201" s="10">
        <v>23196</v>
      </c>
      <c r="E201" s="10">
        <v>23196</v>
      </c>
      <c r="F201" s="11">
        <f t="shared" si="2"/>
        <v>0</v>
      </c>
      <c r="G201" s="13">
        <v>2008</v>
      </c>
      <c r="H201" s="452"/>
      <c r="I201" s="413"/>
      <c r="J201" s="111"/>
    </row>
    <row r="202" spans="1:10" s="6" customFormat="1" ht="30.75" customHeight="1">
      <c r="A202" s="8">
        <v>196</v>
      </c>
      <c r="B202" s="267"/>
      <c r="C202" s="20" t="s">
        <v>2658</v>
      </c>
      <c r="D202" s="10">
        <v>8425</v>
      </c>
      <c r="E202" s="10">
        <v>8425</v>
      </c>
      <c r="F202" s="11">
        <f t="shared" si="2"/>
        <v>0</v>
      </c>
      <c r="G202" s="13">
        <v>2008</v>
      </c>
      <c r="H202" s="452"/>
      <c r="I202" s="413"/>
      <c r="J202" s="111"/>
    </row>
    <row r="203" spans="1:10" s="6" customFormat="1" ht="32.25" customHeight="1">
      <c r="A203" s="8">
        <v>197</v>
      </c>
      <c r="B203" s="267"/>
      <c r="C203" s="20" t="s">
        <v>2659</v>
      </c>
      <c r="D203" s="10">
        <v>10975</v>
      </c>
      <c r="E203" s="10">
        <v>10975</v>
      </c>
      <c r="F203" s="11">
        <f t="shared" si="2"/>
        <v>0</v>
      </c>
      <c r="G203" s="13">
        <v>2008</v>
      </c>
      <c r="H203" s="452"/>
      <c r="I203" s="413"/>
      <c r="J203" s="111"/>
    </row>
    <row r="204" spans="1:10" s="6" customFormat="1" ht="34.5" customHeight="1">
      <c r="A204" s="8">
        <v>198</v>
      </c>
      <c r="B204" s="267"/>
      <c r="C204" s="20" t="s">
        <v>2660</v>
      </c>
      <c r="D204" s="10">
        <v>15307</v>
      </c>
      <c r="E204" s="10">
        <v>15307</v>
      </c>
      <c r="F204" s="11">
        <f t="shared" si="2"/>
        <v>0</v>
      </c>
      <c r="G204" s="13">
        <v>2008</v>
      </c>
      <c r="H204" s="452"/>
      <c r="I204" s="413"/>
      <c r="J204" s="111"/>
    </row>
    <row r="205" spans="1:10" s="6" customFormat="1" ht="17.25" customHeight="1">
      <c r="A205" s="8">
        <v>199</v>
      </c>
      <c r="B205" s="267"/>
      <c r="C205" s="20" t="s">
        <v>2661</v>
      </c>
      <c r="D205" s="10">
        <v>7592</v>
      </c>
      <c r="E205" s="10">
        <v>7592</v>
      </c>
      <c r="F205" s="11">
        <f t="shared" si="2"/>
        <v>0</v>
      </c>
      <c r="G205" s="13">
        <v>2008</v>
      </c>
      <c r="H205" s="452"/>
      <c r="I205" s="413"/>
      <c r="J205" s="111"/>
    </row>
    <row r="206" spans="1:10" s="6" customFormat="1" ht="17.25" customHeight="1">
      <c r="A206" s="8">
        <v>200</v>
      </c>
      <c r="B206" s="267"/>
      <c r="C206" s="20" t="s">
        <v>2662</v>
      </c>
      <c r="D206" s="10">
        <v>13286</v>
      </c>
      <c r="E206" s="10">
        <v>13286</v>
      </c>
      <c r="F206" s="11">
        <f t="shared" si="2"/>
        <v>0</v>
      </c>
      <c r="G206" s="13">
        <v>2008</v>
      </c>
      <c r="H206" s="452"/>
      <c r="I206" s="413"/>
      <c r="J206" s="111"/>
    </row>
    <row r="207" spans="1:10" s="6" customFormat="1" ht="30.75" customHeight="1">
      <c r="A207" s="8">
        <v>201</v>
      </c>
      <c r="B207" s="267"/>
      <c r="C207" s="20" t="s">
        <v>2663</v>
      </c>
      <c r="D207" s="10">
        <v>22718</v>
      </c>
      <c r="E207" s="10">
        <v>22718</v>
      </c>
      <c r="F207" s="11">
        <f t="shared" si="2"/>
        <v>0</v>
      </c>
      <c r="G207" s="13">
        <v>2008</v>
      </c>
      <c r="H207" s="452"/>
      <c r="I207" s="413"/>
      <c r="J207" s="111"/>
    </row>
    <row r="208" spans="1:10" s="6" customFormat="1" ht="31.5" customHeight="1">
      <c r="A208" s="8">
        <v>202</v>
      </c>
      <c r="B208" s="267"/>
      <c r="C208" s="20" t="s">
        <v>2664</v>
      </c>
      <c r="D208" s="10">
        <v>21175</v>
      </c>
      <c r="E208" s="10">
        <v>21175</v>
      </c>
      <c r="F208" s="11">
        <f t="shared" si="2"/>
        <v>0</v>
      </c>
      <c r="G208" s="13">
        <v>2008</v>
      </c>
      <c r="H208" s="452"/>
      <c r="I208" s="413"/>
      <c r="J208" s="111"/>
    </row>
    <row r="209" spans="1:10" s="6" customFormat="1" ht="30" customHeight="1">
      <c r="A209" s="8">
        <v>203</v>
      </c>
      <c r="B209" s="267"/>
      <c r="C209" s="20" t="s">
        <v>2665</v>
      </c>
      <c r="D209" s="10">
        <v>17321</v>
      </c>
      <c r="E209" s="10">
        <v>17321</v>
      </c>
      <c r="F209" s="11">
        <f t="shared" si="2"/>
        <v>0</v>
      </c>
      <c r="G209" s="13">
        <v>2008</v>
      </c>
      <c r="H209" s="452"/>
      <c r="I209" s="413"/>
      <c r="J209" s="111"/>
    </row>
    <row r="210" spans="1:10" s="6" customFormat="1" ht="17.25" customHeight="1">
      <c r="A210" s="8">
        <v>204</v>
      </c>
      <c r="B210" s="267"/>
      <c r="C210" s="20" t="s">
        <v>2666</v>
      </c>
      <c r="D210" s="10">
        <v>6643</v>
      </c>
      <c r="E210" s="10">
        <v>6643</v>
      </c>
      <c r="F210" s="11">
        <f t="shared" si="2"/>
        <v>0</v>
      </c>
      <c r="G210" s="13">
        <v>2008</v>
      </c>
      <c r="H210" s="452"/>
      <c r="I210" s="413"/>
      <c r="J210" s="111"/>
    </row>
    <row r="211" spans="1:10" s="6" customFormat="1" ht="17.25" customHeight="1">
      <c r="A211" s="8">
        <v>205</v>
      </c>
      <c r="B211" s="267"/>
      <c r="C211" s="20" t="s">
        <v>2667</v>
      </c>
      <c r="D211" s="10">
        <v>12337</v>
      </c>
      <c r="E211" s="10">
        <v>12337</v>
      </c>
      <c r="F211" s="11">
        <f t="shared" si="2"/>
        <v>0</v>
      </c>
      <c r="G211" s="13">
        <v>2008</v>
      </c>
      <c r="H211" s="452"/>
      <c r="I211" s="413"/>
      <c r="J211" s="111"/>
    </row>
    <row r="212" spans="1:10" s="6" customFormat="1" ht="25.5" customHeight="1">
      <c r="A212" s="8">
        <v>206</v>
      </c>
      <c r="B212" s="267"/>
      <c r="C212" s="20" t="s">
        <v>2668</v>
      </c>
      <c r="D212" s="10">
        <v>9787</v>
      </c>
      <c r="E212" s="10">
        <v>9787</v>
      </c>
      <c r="F212" s="11">
        <f t="shared" si="2"/>
        <v>0</v>
      </c>
      <c r="G212" s="13">
        <v>2008</v>
      </c>
      <c r="H212" s="452"/>
      <c r="I212" s="413"/>
      <c r="J212" s="111"/>
    </row>
    <row r="213" spans="1:10" s="6" customFormat="1" ht="17.25" customHeight="1">
      <c r="A213" s="8">
        <v>207</v>
      </c>
      <c r="B213" s="267"/>
      <c r="C213" s="20" t="s">
        <v>2669</v>
      </c>
      <c r="D213" s="10">
        <v>18031</v>
      </c>
      <c r="E213" s="10">
        <v>18031</v>
      </c>
      <c r="F213" s="11">
        <f t="shared" si="2"/>
        <v>0</v>
      </c>
      <c r="G213" s="13">
        <v>2008</v>
      </c>
      <c r="H213" s="452"/>
      <c r="I213" s="413"/>
      <c r="J213" s="111"/>
    </row>
    <row r="214" spans="1:10" s="6" customFormat="1" ht="19.5" customHeight="1">
      <c r="A214" s="8">
        <v>208</v>
      </c>
      <c r="B214" s="267"/>
      <c r="C214" s="20" t="s">
        <v>2670</v>
      </c>
      <c r="D214" s="10">
        <v>8541</v>
      </c>
      <c r="E214" s="10">
        <v>8541</v>
      </c>
      <c r="F214" s="11">
        <f t="shared" si="2"/>
        <v>0</v>
      </c>
      <c r="G214" s="13">
        <v>2008</v>
      </c>
      <c r="H214" s="452"/>
      <c r="I214" s="413"/>
      <c r="J214" s="111"/>
    </row>
    <row r="215" spans="1:10" s="6" customFormat="1" ht="19.5" customHeight="1">
      <c r="A215" s="8">
        <v>209</v>
      </c>
      <c r="B215" s="267"/>
      <c r="C215" s="20" t="s">
        <v>2671</v>
      </c>
      <c r="D215" s="10">
        <v>6643</v>
      </c>
      <c r="E215" s="10">
        <v>6643</v>
      </c>
      <c r="F215" s="11">
        <f t="shared" si="2"/>
        <v>0</v>
      </c>
      <c r="G215" s="13">
        <v>2008</v>
      </c>
      <c r="H215" s="452"/>
      <c r="I215" s="413"/>
      <c r="J215" s="111"/>
    </row>
    <row r="216" spans="1:10" s="6" customFormat="1" ht="19.5" customHeight="1">
      <c r="A216" s="8">
        <v>210</v>
      </c>
      <c r="B216" s="267"/>
      <c r="C216" s="20" t="s">
        <v>2672</v>
      </c>
      <c r="D216" s="10">
        <v>7592</v>
      </c>
      <c r="E216" s="10">
        <v>7592</v>
      </c>
      <c r="F216" s="11">
        <f t="shared" si="2"/>
        <v>0</v>
      </c>
      <c r="G216" s="13">
        <v>2008</v>
      </c>
      <c r="H216" s="452"/>
      <c r="I216" s="413"/>
      <c r="J216" s="111"/>
    </row>
    <row r="217" spans="1:10" s="6" customFormat="1" ht="19.5" customHeight="1">
      <c r="A217" s="8">
        <v>211</v>
      </c>
      <c r="B217" s="267"/>
      <c r="C217" s="53" t="s">
        <v>2673</v>
      </c>
      <c r="D217" s="34">
        <v>9490</v>
      </c>
      <c r="E217" s="34">
        <v>9490</v>
      </c>
      <c r="F217" s="11">
        <f t="shared" si="2"/>
        <v>0</v>
      </c>
      <c r="G217" s="13">
        <v>2008</v>
      </c>
      <c r="H217" s="452"/>
      <c r="I217" s="413"/>
      <c r="J217" s="111"/>
    </row>
    <row r="218" spans="1:10" s="6" customFormat="1" ht="19.5" customHeight="1">
      <c r="A218" s="8">
        <v>212</v>
      </c>
      <c r="B218" s="267"/>
      <c r="C218" s="53" t="s">
        <v>2674</v>
      </c>
      <c r="D218" s="34">
        <v>22428</v>
      </c>
      <c r="E218" s="34">
        <v>22428</v>
      </c>
      <c r="F218" s="11">
        <f t="shared" si="2"/>
        <v>0</v>
      </c>
      <c r="G218" s="13">
        <v>2008</v>
      </c>
      <c r="H218" s="452"/>
      <c r="I218" s="413"/>
      <c r="J218" s="111"/>
    </row>
    <row r="219" spans="1:10" s="6" customFormat="1" ht="19.5" customHeight="1">
      <c r="A219" s="8">
        <v>213</v>
      </c>
      <c r="B219" s="267"/>
      <c r="C219" s="53" t="s">
        <v>2675</v>
      </c>
      <c r="D219" s="34">
        <v>26166</v>
      </c>
      <c r="E219" s="34">
        <v>26166</v>
      </c>
      <c r="F219" s="11">
        <f t="shared" si="2"/>
        <v>0</v>
      </c>
      <c r="G219" s="13">
        <v>2008</v>
      </c>
      <c r="H219" s="452"/>
      <c r="I219" s="413"/>
      <c r="J219" s="111"/>
    </row>
    <row r="220" spans="1:10" s="6" customFormat="1" ht="19.5" customHeight="1">
      <c r="A220" s="8">
        <v>214</v>
      </c>
      <c r="B220" s="267"/>
      <c r="C220" s="53" t="s">
        <v>2676</v>
      </c>
      <c r="D220" s="34">
        <v>18690</v>
      </c>
      <c r="E220" s="34">
        <v>18690</v>
      </c>
      <c r="F220" s="11">
        <f t="shared" si="2"/>
        <v>0</v>
      </c>
      <c r="G220" s="13">
        <v>2008</v>
      </c>
      <c r="H220" s="452"/>
      <c r="I220" s="413"/>
      <c r="J220" s="111"/>
    </row>
    <row r="221" spans="1:10" s="6" customFormat="1" ht="19.5" customHeight="1">
      <c r="A221" s="8">
        <v>215</v>
      </c>
      <c r="B221" s="267"/>
      <c r="C221" s="20" t="s">
        <v>2677</v>
      </c>
      <c r="D221" s="10">
        <v>10439</v>
      </c>
      <c r="E221" s="10">
        <v>10439</v>
      </c>
      <c r="F221" s="11">
        <f t="shared" si="2"/>
        <v>0</v>
      </c>
      <c r="G221" s="13">
        <v>2008</v>
      </c>
      <c r="H221" s="452"/>
      <c r="I221" s="413"/>
      <c r="J221" s="111"/>
    </row>
    <row r="222" spans="1:10" s="6" customFormat="1" ht="19.5" customHeight="1">
      <c r="A222" s="8">
        <v>216</v>
      </c>
      <c r="B222" s="267"/>
      <c r="C222" s="53" t="s">
        <v>2678</v>
      </c>
      <c r="D222" s="34">
        <v>17444</v>
      </c>
      <c r="E222" s="34">
        <v>17444</v>
      </c>
      <c r="F222" s="11">
        <f t="shared" si="2"/>
        <v>0</v>
      </c>
      <c r="G222" s="13">
        <v>2008</v>
      </c>
      <c r="H222" s="452"/>
      <c r="I222" s="413"/>
      <c r="J222" s="111"/>
    </row>
    <row r="223" spans="1:10" s="6" customFormat="1" ht="19.5" customHeight="1">
      <c r="A223" s="8">
        <v>217</v>
      </c>
      <c r="B223" s="267"/>
      <c r="C223" s="53" t="s">
        <v>2679</v>
      </c>
      <c r="D223" s="34">
        <v>21182</v>
      </c>
      <c r="E223" s="34">
        <v>21182</v>
      </c>
      <c r="F223" s="11">
        <f t="shared" si="2"/>
        <v>0</v>
      </c>
      <c r="G223" s="13">
        <v>2008</v>
      </c>
      <c r="H223" s="452"/>
      <c r="I223" s="413"/>
      <c r="J223" s="111"/>
    </row>
    <row r="224" spans="1:10" s="6" customFormat="1" ht="19.5" customHeight="1">
      <c r="A224" s="8">
        <v>218</v>
      </c>
      <c r="B224" s="267"/>
      <c r="C224" s="53" t="s">
        <v>2680</v>
      </c>
      <c r="D224" s="34">
        <v>3738</v>
      </c>
      <c r="E224" s="34">
        <v>3738</v>
      </c>
      <c r="F224" s="11">
        <f t="shared" si="2"/>
        <v>0</v>
      </c>
      <c r="G224" s="13">
        <v>2008</v>
      </c>
      <c r="H224" s="457"/>
      <c r="I224" s="413"/>
      <c r="J224" s="111"/>
    </row>
    <row r="225" spans="1:10" s="6" customFormat="1" ht="66" customHeight="1">
      <c r="A225" s="8">
        <v>219</v>
      </c>
      <c r="B225" s="340" t="s">
        <v>1964</v>
      </c>
      <c r="C225" s="45" t="s">
        <v>2681</v>
      </c>
      <c r="D225" s="46">
        <v>87229.45</v>
      </c>
      <c r="E225" s="10">
        <v>68329.54</v>
      </c>
      <c r="F225" s="46">
        <f t="shared" si="2"/>
        <v>18899.910000000003</v>
      </c>
      <c r="G225" s="32"/>
      <c r="H225" s="47" t="s">
        <v>448</v>
      </c>
      <c r="I225" s="413"/>
      <c r="J225" s="111"/>
    </row>
    <row r="226" spans="1:10" s="6" customFormat="1" ht="48" customHeight="1">
      <c r="A226" s="8">
        <v>220</v>
      </c>
      <c r="B226" s="340" t="s">
        <v>1944</v>
      </c>
      <c r="C226" s="23" t="s">
        <v>2682</v>
      </c>
      <c r="D226" s="10">
        <v>492186</v>
      </c>
      <c r="E226" s="10">
        <v>385545.7</v>
      </c>
      <c r="F226" s="10">
        <f t="shared" si="2"/>
        <v>106640.29999999999</v>
      </c>
      <c r="G226" s="32" t="s">
        <v>109</v>
      </c>
      <c r="H226" s="47" t="s">
        <v>2683</v>
      </c>
      <c r="I226" s="413"/>
      <c r="J226" s="111"/>
    </row>
    <row r="227" spans="1:10" s="6" customFormat="1" ht="54.75" customHeight="1">
      <c r="A227" s="8">
        <v>221</v>
      </c>
      <c r="B227" s="340" t="s">
        <v>1954</v>
      </c>
      <c r="C227" s="45" t="s">
        <v>437</v>
      </c>
      <c r="D227" s="46">
        <v>68511.61</v>
      </c>
      <c r="E227" s="10">
        <v>53667.42</v>
      </c>
      <c r="F227" s="46">
        <f>D227-E227</f>
        <v>14844.190000000002</v>
      </c>
      <c r="G227" s="32" t="s">
        <v>109</v>
      </c>
      <c r="H227" s="458" t="s">
        <v>2684</v>
      </c>
      <c r="I227" s="413"/>
      <c r="J227" s="111"/>
    </row>
    <row r="228" spans="1:10" s="6" customFormat="1" ht="39" customHeight="1">
      <c r="A228" s="8">
        <v>222</v>
      </c>
      <c r="B228" s="340" t="s">
        <v>1955</v>
      </c>
      <c r="C228" s="45" t="s">
        <v>438</v>
      </c>
      <c r="D228" s="46">
        <v>110280.77</v>
      </c>
      <c r="E228" s="10">
        <v>86386.94</v>
      </c>
      <c r="F228" s="46">
        <f>D228-E228</f>
        <v>23893.83</v>
      </c>
      <c r="G228" s="32" t="s">
        <v>109</v>
      </c>
      <c r="H228" s="452"/>
      <c r="I228" s="413"/>
      <c r="J228" s="111"/>
    </row>
    <row r="229" spans="1:10" s="6" customFormat="1" ht="29.25" customHeight="1">
      <c r="A229" s="8">
        <v>223</v>
      </c>
      <c r="B229" s="340"/>
      <c r="C229" s="45" t="s">
        <v>439</v>
      </c>
      <c r="D229" s="46">
        <v>18337.68</v>
      </c>
      <c r="E229" s="10">
        <v>0</v>
      </c>
      <c r="F229" s="46">
        <f>SUM(D229-E229)</f>
        <v>18337.68</v>
      </c>
      <c r="G229" s="32" t="s">
        <v>109</v>
      </c>
      <c r="H229" s="452"/>
      <c r="I229" s="413"/>
      <c r="J229" s="111"/>
    </row>
    <row r="230" spans="1:10" s="6" customFormat="1" ht="38.25" customHeight="1">
      <c r="A230" s="8">
        <v>224</v>
      </c>
      <c r="B230" s="340" t="s">
        <v>1956</v>
      </c>
      <c r="C230" s="45" t="s">
        <v>440</v>
      </c>
      <c r="D230" s="46">
        <v>55267.73</v>
      </c>
      <c r="E230" s="10">
        <v>43282.64</v>
      </c>
      <c r="F230" s="46">
        <f aca="true" t="shared" si="3" ref="F230:F237">D230-E230</f>
        <v>11985.090000000004</v>
      </c>
      <c r="G230" s="32" t="s">
        <v>109</v>
      </c>
      <c r="H230" s="452"/>
      <c r="I230" s="413"/>
      <c r="J230" s="111"/>
    </row>
    <row r="231" spans="1:10" s="6" customFormat="1" ht="36" customHeight="1">
      <c r="A231" s="8">
        <v>225</v>
      </c>
      <c r="B231" s="340" t="s">
        <v>1957</v>
      </c>
      <c r="C231" s="45" t="s">
        <v>441</v>
      </c>
      <c r="D231" s="46">
        <v>269360.14</v>
      </c>
      <c r="E231" s="10">
        <v>210998.98</v>
      </c>
      <c r="F231" s="46">
        <f t="shared" si="3"/>
        <v>58361.16</v>
      </c>
      <c r="G231" s="32" t="s">
        <v>109</v>
      </c>
      <c r="H231" s="452"/>
      <c r="I231" s="413"/>
      <c r="J231" s="111"/>
    </row>
    <row r="232" spans="1:10" s="6" customFormat="1" ht="36" customHeight="1">
      <c r="A232" s="8">
        <v>226</v>
      </c>
      <c r="B232" s="340" t="s">
        <v>1958</v>
      </c>
      <c r="C232" s="45" t="s">
        <v>442</v>
      </c>
      <c r="D232" s="46">
        <v>99329.1</v>
      </c>
      <c r="E232" s="10">
        <v>77807.56</v>
      </c>
      <c r="F232" s="46">
        <f t="shared" si="3"/>
        <v>21521.540000000008</v>
      </c>
      <c r="G232" s="32" t="s">
        <v>109</v>
      </c>
      <c r="H232" s="452"/>
      <c r="I232" s="413"/>
      <c r="J232" s="111"/>
    </row>
    <row r="233" spans="1:10" s="6" customFormat="1" ht="36" customHeight="1">
      <c r="A233" s="8">
        <v>227</v>
      </c>
      <c r="B233" s="340" t="s">
        <v>1959</v>
      </c>
      <c r="C233" s="45" t="s">
        <v>443</v>
      </c>
      <c r="D233" s="46">
        <v>87969.93</v>
      </c>
      <c r="E233" s="10">
        <v>68909.52</v>
      </c>
      <c r="F233" s="46">
        <f t="shared" si="3"/>
        <v>19060.40999999999</v>
      </c>
      <c r="G233" s="32" t="s">
        <v>109</v>
      </c>
      <c r="H233" s="452"/>
      <c r="I233" s="413"/>
      <c r="J233" s="111"/>
    </row>
    <row r="234" spans="1:10" s="6" customFormat="1" ht="36" customHeight="1">
      <c r="A234" s="8">
        <v>228</v>
      </c>
      <c r="B234" s="340" t="s">
        <v>1960</v>
      </c>
      <c r="C234" s="45" t="s">
        <v>444</v>
      </c>
      <c r="D234" s="46">
        <v>48518.45</v>
      </c>
      <c r="E234" s="10">
        <v>38006.08</v>
      </c>
      <c r="F234" s="46">
        <f t="shared" si="3"/>
        <v>10512.369999999995</v>
      </c>
      <c r="G234" s="32" t="s">
        <v>109</v>
      </c>
      <c r="H234" s="452"/>
      <c r="I234" s="413"/>
      <c r="J234" s="111"/>
    </row>
    <row r="235" spans="1:10" s="6" customFormat="1" ht="36" customHeight="1">
      <c r="A235" s="8">
        <v>229</v>
      </c>
      <c r="B235" s="340" t="s">
        <v>1961</v>
      </c>
      <c r="C235" s="45" t="s">
        <v>445</v>
      </c>
      <c r="D235" s="46">
        <v>214831.02</v>
      </c>
      <c r="E235" s="10">
        <v>168284.44</v>
      </c>
      <c r="F235" s="46">
        <f t="shared" si="3"/>
        <v>46546.57999999999</v>
      </c>
      <c r="G235" s="32" t="s">
        <v>109</v>
      </c>
      <c r="H235" s="452"/>
      <c r="I235" s="413"/>
      <c r="J235" s="111"/>
    </row>
    <row r="236" spans="1:10" s="6" customFormat="1" ht="36" customHeight="1">
      <c r="A236" s="8">
        <v>230</v>
      </c>
      <c r="B236" s="340" t="s">
        <v>1962</v>
      </c>
      <c r="C236" s="45" t="s">
        <v>446</v>
      </c>
      <c r="D236" s="46">
        <v>183376.8</v>
      </c>
      <c r="E236" s="10">
        <v>143645.16</v>
      </c>
      <c r="F236" s="46">
        <f t="shared" si="3"/>
        <v>39731.639999999985</v>
      </c>
      <c r="G236" s="32" t="s">
        <v>109</v>
      </c>
      <c r="H236" s="452"/>
      <c r="I236" s="413"/>
      <c r="J236" s="111"/>
    </row>
    <row r="237" spans="1:10" s="6" customFormat="1" ht="39" customHeight="1">
      <c r="A237" s="8">
        <v>231</v>
      </c>
      <c r="B237" s="340" t="s">
        <v>1963</v>
      </c>
      <c r="C237" s="45" t="s">
        <v>447</v>
      </c>
      <c r="D237" s="46">
        <v>124422.68</v>
      </c>
      <c r="E237" s="10">
        <v>97464.84</v>
      </c>
      <c r="F237" s="46">
        <f t="shared" si="3"/>
        <v>26957.839999999997</v>
      </c>
      <c r="G237" s="32" t="s">
        <v>109</v>
      </c>
      <c r="H237" s="457"/>
      <c r="I237" s="413"/>
      <c r="J237" s="111"/>
    </row>
    <row r="238" spans="1:10" s="6" customFormat="1" ht="27.75" customHeight="1">
      <c r="A238" s="8">
        <v>232</v>
      </c>
      <c r="B238" s="340" t="s">
        <v>1975</v>
      </c>
      <c r="C238" s="48" t="s">
        <v>2685</v>
      </c>
      <c r="D238" s="10">
        <v>440609.35</v>
      </c>
      <c r="E238" s="10">
        <v>87877.44</v>
      </c>
      <c r="F238" s="10">
        <f>SUM(D238-E238)</f>
        <v>352731.91</v>
      </c>
      <c r="G238" s="13" t="s">
        <v>382</v>
      </c>
      <c r="H238" s="458" t="s">
        <v>2686</v>
      </c>
      <c r="I238" s="413"/>
      <c r="J238" s="111"/>
    </row>
    <row r="239" spans="1:10" s="6" customFormat="1" ht="24" customHeight="1">
      <c r="A239" s="8">
        <v>233</v>
      </c>
      <c r="B239" s="340" t="s">
        <v>1974</v>
      </c>
      <c r="C239" s="48" t="s">
        <v>482</v>
      </c>
      <c r="D239" s="10">
        <v>393388.76</v>
      </c>
      <c r="E239" s="10">
        <v>78459.84</v>
      </c>
      <c r="F239" s="10">
        <f>SUM(D239-E239)</f>
        <v>314928.92000000004</v>
      </c>
      <c r="G239" s="13" t="s">
        <v>382</v>
      </c>
      <c r="H239" s="452"/>
      <c r="I239" s="413"/>
      <c r="J239" s="111"/>
    </row>
    <row r="240" spans="1:10" s="6" customFormat="1" ht="24" customHeight="1">
      <c r="A240" s="8">
        <v>234</v>
      </c>
      <c r="B240" s="340" t="s">
        <v>1973</v>
      </c>
      <c r="C240" s="48" t="s">
        <v>481</v>
      </c>
      <c r="D240" s="10">
        <v>108543.07</v>
      </c>
      <c r="E240" s="10">
        <v>21648.24</v>
      </c>
      <c r="F240" s="10">
        <f>SUM(D240-E240)</f>
        <v>86894.83</v>
      </c>
      <c r="G240" s="13" t="s">
        <v>382</v>
      </c>
      <c r="H240" s="452"/>
      <c r="I240" s="413"/>
      <c r="J240" s="111"/>
    </row>
    <row r="241" spans="1:10" s="6" customFormat="1" ht="24" customHeight="1">
      <c r="A241" s="8">
        <v>235</v>
      </c>
      <c r="B241" s="340" t="s">
        <v>1972</v>
      </c>
      <c r="C241" s="48" t="s">
        <v>480</v>
      </c>
      <c r="D241" s="10">
        <v>147525.05</v>
      </c>
      <c r="E241" s="10">
        <v>29423.52</v>
      </c>
      <c r="F241" s="10">
        <f aca="true" t="shared" si="4" ref="F241:F246">SUM(D241-E241)</f>
        <v>118101.52999999998</v>
      </c>
      <c r="G241" s="13" t="s">
        <v>382</v>
      </c>
      <c r="H241" s="452"/>
      <c r="I241" s="413"/>
      <c r="J241" s="111"/>
    </row>
    <row r="242" spans="1:10" s="6" customFormat="1" ht="24" customHeight="1">
      <c r="A242" s="8">
        <v>236</v>
      </c>
      <c r="B242" s="340" t="s">
        <v>1971</v>
      </c>
      <c r="C242" s="48" t="s">
        <v>479</v>
      </c>
      <c r="D242" s="10">
        <v>164892.86</v>
      </c>
      <c r="E242" s="10">
        <v>32887.44</v>
      </c>
      <c r="F242" s="10">
        <f t="shared" si="4"/>
        <v>132005.41999999998</v>
      </c>
      <c r="G242" s="13" t="s">
        <v>382</v>
      </c>
      <c r="H242" s="452"/>
      <c r="I242" s="413"/>
      <c r="J242" s="111"/>
    </row>
    <row r="243" spans="1:10" s="6" customFormat="1" ht="24" customHeight="1">
      <c r="A243" s="8">
        <v>237</v>
      </c>
      <c r="B243" s="340" t="s">
        <v>1970</v>
      </c>
      <c r="C243" s="48" t="s">
        <v>478</v>
      </c>
      <c r="D243" s="10">
        <v>95842.7</v>
      </c>
      <c r="E243" s="10">
        <v>19115.28</v>
      </c>
      <c r="F243" s="10">
        <f t="shared" si="4"/>
        <v>76727.42</v>
      </c>
      <c r="G243" s="13" t="s">
        <v>382</v>
      </c>
      <c r="H243" s="452"/>
      <c r="I243" s="413"/>
      <c r="J243" s="111"/>
    </row>
    <row r="244" spans="1:10" s="6" customFormat="1" ht="24" customHeight="1">
      <c r="A244" s="8">
        <v>238</v>
      </c>
      <c r="B244" s="340" t="s">
        <v>1969</v>
      </c>
      <c r="C244" s="48" t="s">
        <v>477</v>
      </c>
      <c r="D244" s="10">
        <v>394786.4</v>
      </c>
      <c r="E244" s="10">
        <v>78738.48</v>
      </c>
      <c r="F244" s="10">
        <f t="shared" si="4"/>
        <v>316047.92000000004</v>
      </c>
      <c r="G244" s="13" t="s">
        <v>382</v>
      </c>
      <c r="H244" s="452"/>
      <c r="I244" s="413"/>
      <c r="J244" s="111"/>
    </row>
    <row r="245" spans="1:10" s="6" customFormat="1" ht="24" customHeight="1">
      <c r="A245" s="8">
        <v>239</v>
      </c>
      <c r="B245" s="340" t="s">
        <v>1968</v>
      </c>
      <c r="C245" s="48" t="s">
        <v>476</v>
      </c>
      <c r="D245" s="10">
        <v>284157.4</v>
      </c>
      <c r="E245" s="10">
        <v>56674.08</v>
      </c>
      <c r="F245" s="10">
        <f t="shared" si="4"/>
        <v>227483.32</v>
      </c>
      <c r="G245" s="13" t="s">
        <v>382</v>
      </c>
      <c r="H245" s="452"/>
      <c r="I245" s="413"/>
      <c r="J245" s="111"/>
    </row>
    <row r="246" spans="1:10" s="6" customFormat="1" ht="24" customHeight="1">
      <c r="A246" s="8">
        <v>240</v>
      </c>
      <c r="B246" s="340" t="s">
        <v>1967</v>
      </c>
      <c r="C246" s="48" t="s">
        <v>475</v>
      </c>
      <c r="D246" s="10">
        <v>323528.12</v>
      </c>
      <c r="E246" s="10">
        <v>64526.4</v>
      </c>
      <c r="F246" s="10">
        <f t="shared" si="4"/>
        <v>259001.72</v>
      </c>
      <c r="G246" s="13" t="s">
        <v>382</v>
      </c>
      <c r="H246" s="452"/>
      <c r="I246" s="413"/>
      <c r="J246" s="111"/>
    </row>
    <row r="247" spans="1:10" s="6" customFormat="1" ht="24" customHeight="1">
      <c r="A247" s="8">
        <v>241</v>
      </c>
      <c r="B247" s="340" t="s">
        <v>1966</v>
      </c>
      <c r="C247" s="48" t="s">
        <v>474</v>
      </c>
      <c r="D247" s="10">
        <v>347583.09</v>
      </c>
      <c r="E247" s="10">
        <v>69323.76</v>
      </c>
      <c r="F247" s="10">
        <f>D247-E247</f>
        <v>278259.33</v>
      </c>
      <c r="G247" s="13" t="s">
        <v>382</v>
      </c>
      <c r="H247" s="452"/>
      <c r="I247" s="413"/>
      <c r="J247" s="111"/>
    </row>
    <row r="248" spans="1:10" s="6" customFormat="1" ht="24" customHeight="1">
      <c r="A248" s="8">
        <v>242</v>
      </c>
      <c r="B248" s="340" t="s">
        <v>1965</v>
      </c>
      <c r="C248" s="48" t="s">
        <v>473</v>
      </c>
      <c r="D248" s="10">
        <v>514814.08</v>
      </c>
      <c r="E248" s="10">
        <v>102677.76</v>
      </c>
      <c r="F248" s="10">
        <f>SUM(D248-E248)</f>
        <v>412136.32</v>
      </c>
      <c r="G248" s="13" t="s">
        <v>382</v>
      </c>
      <c r="H248" s="457"/>
      <c r="I248" s="413"/>
      <c r="J248" s="111"/>
    </row>
    <row r="249" spans="1:10" s="6" customFormat="1" ht="24" customHeight="1">
      <c r="A249" s="8">
        <v>243</v>
      </c>
      <c r="B249" s="340"/>
      <c r="C249" s="19" t="s">
        <v>239</v>
      </c>
      <c r="D249" s="10">
        <v>0</v>
      </c>
      <c r="E249" s="10">
        <v>0</v>
      </c>
      <c r="F249" s="11">
        <f>D249-E249</f>
        <v>0</v>
      </c>
      <c r="G249" s="13" t="s">
        <v>18</v>
      </c>
      <c r="H249" s="458" t="str">
        <f>'Прил.1'!$L$34</f>
        <v>Постановление администрации Новотитаровского сельского поселения Динского района от 27.01.2009 №62</v>
      </c>
      <c r="I249" s="413"/>
      <c r="J249" s="111"/>
    </row>
    <row r="250" spans="1:10" s="6" customFormat="1" ht="24" customHeight="1">
      <c r="A250" s="8">
        <v>244</v>
      </c>
      <c r="B250" s="340"/>
      <c r="C250" s="19" t="s">
        <v>239</v>
      </c>
      <c r="D250" s="10">
        <v>0</v>
      </c>
      <c r="E250" s="10">
        <v>0</v>
      </c>
      <c r="F250" s="11">
        <f>D250-E250</f>
        <v>0</v>
      </c>
      <c r="G250" s="13" t="s">
        <v>18</v>
      </c>
      <c r="H250" s="452"/>
      <c r="I250" s="413"/>
      <c r="J250" s="111"/>
    </row>
    <row r="251" spans="1:10" s="6" customFormat="1" ht="24" customHeight="1">
      <c r="A251" s="8">
        <v>245</v>
      </c>
      <c r="B251" s="340"/>
      <c r="C251" s="19" t="s">
        <v>239</v>
      </c>
      <c r="D251" s="10">
        <v>0</v>
      </c>
      <c r="E251" s="10">
        <v>0</v>
      </c>
      <c r="F251" s="11">
        <f>D251-E251</f>
        <v>0</v>
      </c>
      <c r="G251" s="13" t="s">
        <v>18</v>
      </c>
      <c r="H251" s="457"/>
      <c r="I251" s="413"/>
      <c r="J251" s="111"/>
    </row>
    <row r="252" spans="1:10" s="6" customFormat="1" ht="48.75" customHeight="1">
      <c r="A252" s="8">
        <v>246</v>
      </c>
      <c r="B252" s="340"/>
      <c r="C252" s="45" t="s">
        <v>436</v>
      </c>
      <c r="D252" s="46">
        <v>0</v>
      </c>
      <c r="E252" s="10">
        <v>0</v>
      </c>
      <c r="F252" s="46">
        <v>0</v>
      </c>
      <c r="G252" s="13" t="s">
        <v>109</v>
      </c>
      <c r="H252" s="40" t="s">
        <v>2687</v>
      </c>
      <c r="I252" s="413"/>
      <c r="J252" s="111"/>
    </row>
    <row r="253" spans="1:10" s="6" customFormat="1" ht="48.75" customHeight="1">
      <c r="A253" s="8">
        <v>247</v>
      </c>
      <c r="B253" s="340" t="s">
        <v>1981</v>
      </c>
      <c r="C253" s="48" t="s">
        <v>513</v>
      </c>
      <c r="D253" s="10">
        <v>284056.89</v>
      </c>
      <c r="E253" s="10">
        <v>38556.14</v>
      </c>
      <c r="F253" s="10">
        <f aca="true" t="shared" si="5" ref="F253:F267">D253-E253</f>
        <v>245500.75</v>
      </c>
      <c r="G253" s="13" t="s">
        <v>37</v>
      </c>
      <c r="H253" s="458" t="s">
        <v>514</v>
      </c>
      <c r="I253" s="413"/>
      <c r="J253" s="111"/>
    </row>
    <row r="254" spans="1:10" s="6" customFormat="1" ht="39.75" customHeight="1">
      <c r="A254" s="8">
        <v>248</v>
      </c>
      <c r="B254" s="340" t="s">
        <v>1982</v>
      </c>
      <c r="C254" s="48" t="s">
        <v>515</v>
      </c>
      <c r="D254" s="10">
        <v>391381.5</v>
      </c>
      <c r="E254" s="10">
        <v>53123.84</v>
      </c>
      <c r="F254" s="10">
        <f t="shared" si="5"/>
        <v>338257.66000000003</v>
      </c>
      <c r="G254" s="13" t="s">
        <v>37</v>
      </c>
      <c r="H254" s="452"/>
      <c r="I254" s="413"/>
      <c r="J254" s="111"/>
    </row>
    <row r="255" spans="1:10" s="6" customFormat="1" ht="24" customHeight="1">
      <c r="A255" s="8">
        <v>249</v>
      </c>
      <c r="B255" s="340" t="s">
        <v>1983</v>
      </c>
      <c r="C255" s="48" t="s">
        <v>516</v>
      </c>
      <c r="D255" s="10">
        <v>441884.43</v>
      </c>
      <c r="E255" s="10">
        <v>59978.94</v>
      </c>
      <c r="F255" s="10">
        <f t="shared" si="5"/>
        <v>381905.49</v>
      </c>
      <c r="G255" s="13" t="s">
        <v>37</v>
      </c>
      <c r="H255" s="452"/>
      <c r="I255" s="413"/>
      <c r="J255" s="111"/>
    </row>
    <row r="256" spans="1:10" s="6" customFormat="1" ht="24" customHeight="1">
      <c r="A256" s="8">
        <v>250</v>
      </c>
      <c r="B256" s="340" t="s">
        <v>1984</v>
      </c>
      <c r="C256" s="48" t="s">
        <v>517</v>
      </c>
      <c r="D256" s="10">
        <v>303926.97</v>
      </c>
      <c r="E256" s="10">
        <v>41253.11</v>
      </c>
      <c r="F256" s="10">
        <f t="shared" si="5"/>
        <v>262673.86</v>
      </c>
      <c r="G256" s="13" t="s">
        <v>37</v>
      </c>
      <c r="H256" s="452"/>
      <c r="I256" s="413"/>
      <c r="J256" s="111"/>
    </row>
    <row r="257" spans="1:10" s="6" customFormat="1" ht="34.5" customHeight="1">
      <c r="A257" s="8">
        <v>251</v>
      </c>
      <c r="B257" s="340" t="s">
        <v>1985</v>
      </c>
      <c r="C257" s="48" t="s">
        <v>518</v>
      </c>
      <c r="D257" s="10">
        <v>123994.01</v>
      </c>
      <c r="E257" s="10">
        <v>16830.03</v>
      </c>
      <c r="F257" s="10">
        <f t="shared" si="5"/>
        <v>107163.98</v>
      </c>
      <c r="G257" s="13" t="s">
        <v>37</v>
      </c>
      <c r="H257" s="452"/>
      <c r="I257" s="413"/>
      <c r="J257" s="111"/>
    </row>
    <row r="258" spans="1:10" s="6" customFormat="1" ht="35.25" customHeight="1">
      <c r="A258" s="8">
        <v>252</v>
      </c>
      <c r="B258" s="340" t="s">
        <v>1986</v>
      </c>
      <c r="C258" s="48" t="s">
        <v>519</v>
      </c>
      <c r="D258" s="10">
        <v>111834.75</v>
      </c>
      <c r="E258" s="10">
        <v>15179.71</v>
      </c>
      <c r="F258" s="10">
        <f t="shared" si="5"/>
        <v>96655.04000000001</v>
      </c>
      <c r="G258" s="13" t="s">
        <v>37</v>
      </c>
      <c r="H258" s="457"/>
      <c r="I258" s="413"/>
      <c r="J258" s="111"/>
    </row>
    <row r="259" spans="1:10" s="6" customFormat="1" ht="25.5" customHeight="1">
      <c r="A259" s="8">
        <v>253</v>
      </c>
      <c r="B259" s="340" t="s">
        <v>1987</v>
      </c>
      <c r="C259" s="48" t="s">
        <v>2688</v>
      </c>
      <c r="D259" s="10">
        <v>568634.66</v>
      </c>
      <c r="E259" s="10">
        <v>72457.82</v>
      </c>
      <c r="F259" s="10">
        <f t="shared" si="5"/>
        <v>496176.84</v>
      </c>
      <c r="G259" s="13" t="s">
        <v>37</v>
      </c>
      <c r="H259" s="458" t="s">
        <v>524</v>
      </c>
      <c r="I259" s="413"/>
      <c r="J259" s="111"/>
    </row>
    <row r="260" spans="1:10" s="6" customFormat="1" ht="25.5" customHeight="1">
      <c r="A260" s="8">
        <v>254</v>
      </c>
      <c r="B260" s="340" t="s">
        <v>1988</v>
      </c>
      <c r="C260" s="48" t="s">
        <v>2689</v>
      </c>
      <c r="D260" s="10">
        <v>650518.76</v>
      </c>
      <c r="E260" s="10">
        <v>82891.54</v>
      </c>
      <c r="F260" s="10">
        <f t="shared" si="5"/>
        <v>567627.22</v>
      </c>
      <c r="G260" s="13" t="s">
        <v>37</v>
      </c>
      <c r="H260" s="452"/>
      <c r="I260" s="413"/>
      <c r="J260" s="111"/>
    </row>
    <row r="261" spans="1:10" s="6" customFormat="1" ht="25.5" customHeight="1">
      <c r="A261" s="8">
        <v>255</v>
      </c>
      <c r="B261" s="340" t="s">
        <v>1989</v>
      </c>
      <c r="C261" s="48" t="s">
        <v>2690</v>
      </c>
      <c r="D261" s="10">
        <v>466416.71</v>
      </c>
      <c r="E261" s="10">
        <v>59432.46</v>
      </c>
      <c r="F261" s="10">
        <f t="shared" si="5"/>
        <v>406984.25</v>
      </c>
      <c r="G261" s="13" t="s">
        <v>37</v>
      </c>
      <c r="H261" s="452"/>
      <c r="I261" s="413"/>
      <c r="J261" s="111"/>
    </row>
    <row r="262" spans="1:10" s="6" customFormat="1" ht="25.5" customHeight="1">
      <c r="A262" s="8">
        <v>256</v>
      </c>
      <c r="B262" s="340"/>
      <c r="C262" s="48" t="s">
        <v>2691</v>
      </c>
      <c r="D262" s="10">
        <v>626393.56</v>
      </c>
      <c r="E262" s="10">
        <v>79817.36</v>
      </c>
      <c r="F262" s="10">
        <f t="shared" si="5"/>
        <v>546576.2000000001</v>
      </c>
      <c r="G262" s="13" t="s">
        <v>37</v>
      </c>
      <c r="H262" s="452"/>
      <c r="I262" s="413"/>
      <c r="J262" s="111"/>
    </row>
    <row r="263" spans="1:10" s="6" customFormat="1" ht="25.5" customHeight="1">
      <c r="A263" s="8">
        <v>257</v>
      </c>
      <c r="B263" s="340"/>
      <c r="C263" s="48" t="s">
        <v>2692</v>
      </c>
      <c r="D263" s="10">
        <v>639174.4</v>
      </c>
      <c r="E263" s="10">
        <v>81446.22</v>
      </c>
      <c r="F263" s="10">
        <f t="shared" si="5"/>
        <v>557728.18</v>
      </c>
      <c r="G263" s="13" t="s">
        <v>37</v>
      </c>
      <c r="H263" s="452"/>
      <c r="I263" s="413"/>
      <c r="J263" s="111"/>
    </row>
    <row r="264" spans="1:10" s="6" customFormat="1" ht="25.5" customHeight="1">
      <c r="A264" s="8">
        <v>258</v>
      </c>
      <c r="B264" s="340"/>
      <c r="C264" s="434" t="s">
        <v>2693</v>
      </c>
      <c r="D264" s="50">
        <v>568322.95</v>
      </c>
      <c r="E264" s="50">
        <v>72417.8</v>
      </c>
      <c r="F264" s="50">
        <f t="shared" si="5"/>
        <v>495905.14999999997</v>
      </c>
      <c r="G264" s="13" t="s">
        <v>37</v>
      </c>
      <c r="H264" s="452"/>
      <c r="I264" s="413"/>
      <c r="J264" s="111"/>
    </row>
    <row r="265" spans="1:10" s="6" customFormat="1" ht="27" customHeight="1">
      <c r="A265" s="8">
        <v>259</v>
      </c>
      <c r="B265" s="340"/>
      <c r="C265" s="434" t="s">
        <v>2694</v>
      </c>
      <c r="D265" s="50">
        <v>119534.16</v>
      </c>
      <c r="E265" s="50">
        <v>16224.88</v>
      </c>
      <c r="F265" s="50">
        <f t="shared" si="5"/>
        <v>103309.28</v>
      </c>
      <c r="G265" s="13" t="s">
        <v>527</v>
      </c>
      <c r="H265" s="458" t="s">
        <v>525</v>
      </c>
      <c r="I265" s="413"/>
      <c r="J265" s="111"/>
    </row>
    <row r="266" spans="1:10" s="6" customFormat="1" ht="30" customHeight="1">
      <c r="A266" s="8">
        <v>260</v>
      </c>
      <c r="B266" s="340"/>
      <c r="C266" s="434" t="s">
        <v>2695</v>
      </c>
      <c r="D266" s="50">
        <v>673299.53</v>
      </c>
      <c r="E266" s="50">
        <v>63413.4</v>
      </c>
      <c r="F266" s="50">
        <f t="shared" si="5"/>
        <v>609886.13</v>
      </c>
      <c r="G266" s="13" t="s">
        <v>527</v>
      </c>
      <c r="H266" s="452"/>
      <c r="I266" s="413"/>
      <c r="J266" s="111"/>
    </row>
    <row r="267" spans="1:10" s="6" customFormat="1" ht="20.25" customHeight="1">
      <c r="A267" s="8">
        <v>261</v>
      </c>
      <c r="B267" s="340"/>
      <c r="C267" s="434" t="s">
        <v>2697</v>
      </c>
      <c r="D267" s="50">
        <v>9096</v>
      </c>
      <c r="E267" s="50">
        <v>9096</v>
      </c>
      <c r="F267" s="50">
        <f t="shared" si="5"/>
        <v>0</v>
      </c>
      <c r="G267" s="13" t="s">
        <v>527</v>
      </c>
      <c r="H267" s="452"/>
      <c r="I267" s="413"/>
      <c r="J267" s="111"/>
    </row>
    <row r="268" spans="1:10" s="6" customFormat="1" ht="24.75" customHeight="1">
      <c r="A268" s="8">
        <v>262</v>
      </c>
      <c r="B268" s="340"/>
      <c r="C268" s="434" t="s">
        <v>2696</v>
      </c>
      <c r="D268" s="50">
        <v>74677</v>
      </c>
      <c r="E268" s="50">
        <v>74677</v>
      </c>
      <c r="F268" s="50">
        <v>0</v>
      </c>
      <c r="G268" s="13" t="s">
        <v>527</v>
      </c>
      <c r="H268" s="452"/>
      <c r="I268" s="413"/>
      <c r="J268" s="111"/>
    </row>
    <row r="269" spans="1:10" s="6" customFormat="1" ht="30" customHeight="1">
      <c r="A269" s="8">
        <v>263</v>
      </c>
      <c r="B269" s="340"/>
      <c r="C269" s="434" t="s">
        <v>2698</v>
      </c>
      <c r="D269" s="50">
        <v>194467.36</v>
      </c>
      <c r="E269" s="50">
        <v>18315.46</v>
      </c>
      <c r="F269" s="50">
        <f aca="true" t="shared" si="6" ref="F269:F274">D269-E269</f>
        <v>176151.9</v>
      </c>
      <c r="G269" s="13" t="s">
        <v>527</v>
      </c>
      <c r="H269" s="452"/>
      <c r="I269" s="413"/>
      <c r="J269" s="111"/>
    </row>
    <row r="270" spans="1:10" s="6" customFormat="1" ht="29.25" customHeight="1">
      <c r="A270" s="8">
        <v>264</v>
      </c>
      <c r="B270" s="340"/>
      <c r="C270" s="434" t="s">
        <v>2699</v>
      </c>
      <c r="D270" s="50">
        <v>354775.63</v>
      </c>
      <c r="E270" s="50">
        <v>33413.84</v>
      </c>
      <c r="F270" s="50">
        <f t="shared" si="6"/>
        <v>321361.79000000004</v>
      </c>
      <c r="G270" s="13" t="s">
        <v>527</v>
      </c>
      <c r="H270" s="452"/>
      <c r="I270" s="413"/>
      <c r="J270" s="111"/>
    </row>
    <row r="271" spans="1:10" s="6" customFormat="1" ht="32.25" customHeight="1">
      <c r="A271" s="8">
        <v>265</v>
      </c>
      <c r="B271" s="340"/>
      <c r="C271" s="434" t="s">
        <v>2700</v>
      </c>
      <c r="D271" s="50">
        <v>13985</v>
      </c>
      <c r="E271" s="50">
        <v>13985</v>
      </c>
      <c r="F271" s="50">
        <f t="shared" si="6"/>
        <v>0</v>
      </c>
      <c r="G271" s="13" t="s">
        <v>527</v>
      </c>
      <c r="H271" s="452"/>
      <c r="I271" s="413"/>
      <c r="J271" s="111"/>
    </row>
    <row r="272" spans="1:10" s="6" customFormat="1" ht="32.25" customHeight="1">
      <c r="A272" s="8">
        <v>266</v>
      </c>
      <c r="B272" s="340"/>
      <c r="C272" s="434" t="s">
        <v>2701</v>
      </c>
      <c r="D272" s="50">
        <v>197682.35</v>
      </c>
      <c r="E272" s="50">
        <v>18618.4</v>
      </c>
      <c r="F272" s="50">
        <f t="shared" si="6"/>
        <v>179063.95</v>
      </c>
      <c r="G272" s="13" t="s">
        <v>527</v>
      </c>
      <c r="H272" s="452"/>
      <c r="I272" s="413"/>
      <c r="J272" s="111"/>
    </row>
    <row r="273" spans="1:10" s="6" customFormat="1" ht="27.75" customHeight="1">
      <c r="A273" s="8">
        <v>267</v>
      </c>
      <c r="B273" s="340"/>
      <c r="C273" s="434" t="s">
        <v>2702</v>
      </c>
      <c r="D273" s="50">
        <v>293543.35</v>
      </c>
      <c r="E273" s="50">
        <v>27646.76</v>
      </c>
      <c r="F273" s="50">
        <f t="shared" si="6"/>
        <v>265896.58999999997</v>
      </c>
      <c r="G273" s="13" t="s">
        <v>527</v>
      </c>
      <c r="H273" s="452"/>
      <c r="I273" s="413"/>
      <c r="J273" s="111"/>
    </row>
    <row r="274" spans="1:10" s="6" customFormat="1" ht="27.75" customHeight="1">
      <c r="A274" s="8">
        <v>268</v>
      </c>
      <c r="B274" s="340"/>
      <c r="C274" s="434" t="s">
        <v>2704</v>
      </c>
      <c r="D274" s="50">
        <v>198992.39</v>
      </c>
      <c r="E274" s="50">
        <v>18741.82</v>
      </c>
      <c r="F274" s="50">
        <f t="shared" si="6"/>
        <v>180250.57</v>
      </c>
      <c r="G274" s="13" t="s">
        <v>527</v>
      </c>
      <c r="H274" s="452"/>
      <c r="I274" s="413"/>
      <c r="J274" s="111"/>
    </row>
    <row r="275" spans="1:10" s="6" customFormat="1" ht="24" customHeight="1">
      <c r="A275" s="8">
        <v>269</v>
      </c>
      <c r="B275" s="340"/>
      <c r="C275" s="434" t="s">
        <v>2703</v>
      </c>
      <c r="D275" s="50">
        <v>38162.95</v>
      </c>
      <c r="E275" s="50">
        <v>38162.95</v>
      </c>
      <c r="F275" s="50">
        <v>0</v>
      </c>
      <c r="G275" s="13" t="s">
        <v>527</v>
      </c>
      <c r="H275" s="452"/>
      <c r="I275" s="413"/>
      <c r="J275" s="111"/>
    </row>
    <row r="276" spans="1:10" s="6" customFormat="1" ht="26.25" customHeight="1">
      <c r="A276" s="8">
        <v>270</v>
      </c>
      <c r="B276" s="340"/>
      <c r="C276" s="434" t="s">
        <v>2705</v>
      </c>
      <c r="D276" s="50">
        <v>65363.88</v>
      </c>
      <c r="E276" s="50">
        <v>65363.88</v>
      </c>
      <c r="F276" s="50">
        <v>0</v>
      </c>
      <c r="G276" s="13" t="s">
        <v>527</v>
      </c>
      <c r="H276" s="452"/>
      <c r="I276" s="413"/>
      <c r="J276" s="111"/>
    </row>
    <row r="277" spans="1:10" s="6" customFormat="1" ht="29.25" customHeight="1">
      <c r="A277" s="8">
        <v>271</v>
      </c>
      <c r="B277" s="340"/>
      <c r="C277" s="434" t="s">
        <v>2706</v>
      </c>
      <c r="D277" s="50">
        <v>204986.35</v>
      </c>
      <c r="E277" s="50">
        <v>19306.22</v>
      </c>
      <c r="F277" s="50">
        <f aca="true" t="shared" si="7" ref="F277:F287">D277-E277</f>
        <v>185680.13</v>
      </c>
      <c r="G277" s="13" t="s">
        <v>527</v>
      </c>
      <c r="H277" s="452"/>
      <c r="I277" s="413"/>
      <c r="J277" s="111"/>
    </row>
    <row r="278" spans="1:10" s="6" customFormat="1" ht="26.25" customHeight="1">
      <c r="A278" s="8">
        <v>272</v>
      </c>
      <c r="B278" s="340"/>
      <c r="C278" s="434" t="s">
        <v>2707</v>
      </c>
      <c r="D278" s="50">
        <v>124442.39</v>
      </c>
      <c r="E278" s="50">
        <v>11720.48</v>
      </c>
      <c r="F278" s="50">
        <f t="shared" si="7"/>
        <v>112721.91</v>
      </c>
      <c r="G278" s="13" t="s">
        <v>527</v>
      </c>
      <c r="H278" s="452"/>
      <c r="I278" s="413"/>
      <c r="J278" s="111"/>
    </row>
    <row r="279" spans="1:10" s="6" customFormat="1" ht="30" customHeight="1">
      <c r="A279" s="8">
        <v>273</v>
      </c>
      <c r="B279" s="340"/>
      <c r="C279" s="434" t="s">
        <v>2708</v>
      </c>
      <c r="D279" s="50">
        <v>138141.42</v>
      </c>
      <c r="E279" s="50">
        <v>13010.44</v>
      </c>
      <c r="F279" s="50">
        <f t="shared" si="7"/>
        <v>125130.98000000001</v>
      </c>
      <c r="G279" s="13" t="s">
        <v>527</v>
      </c>
      <c r="H279" s="452"/>
      <c r="I279" s="413"/>
      <c r="J279" s="111"/>
    </row>
    <row r="280" spans="1:10" s="6" customFormat="1" ht="27" customHeight="1">
      <c r="A280" s="8">
        <v>274</v>
      </c>
      <c r="B280" s="340"/>
      <c r="C280" s="434" t="s">
        <v>2709</v>
      </c>
      <c r="D280" s="50">
        <v>175378.4</v>
      </c>
      <c r="E280" s="50">
        <v>16517.54</v>
      </c>
      <c r="F280" s="50">
        <f t="shared" si="7"/>
        <v>158860.86</v>
      </c>
      <c r="G280" s="13" t="s">
        <v>527</v>
      </c>
      <c r="H280" s="452"/>
      <c r="I280" s="413"/>
      <c r="J280" s="111"/>
    </row>
    <row r="281" spans="1:10" s="6" customFormat="1" ht="53.25" customHeight="1">
      <c r="A281" s="8">
        <v>275</v>
      </c>
      <c r="B281" s="241" t="s">
        <v>2498</v>
      </c>
      <c r="C281" s="29" t="s">
        <v>2710</v>
      </c>
      <c r="D281" s="31">
        <v>66527</v>
      </c>
      <c r="E281" s="31">
        <v>34372.48</v>
      </c>
      <c r="F281" s="31">
        <f t="shared" si="7"/>
        <v>32154.519999999997</v>
      </c>
      <c r="G281" s="32" t="s">
        <v>149</v>
      </c>
      <c r="H281" s="452" t="s">
        <v>1860</v>
      </c>
      <c r="I281" s="413"/>
      <c r="J281" s="111"/>
    </row>
    <row r="282" spans="1:10" s="6" customFormat="1" ht="43.5" customHeight="1">
      <c r="A282" s="8">
        <v>276</v>
      </c>
      <c r="B282" s="241" t="s">
        <v>2495</v>
      </c>
      <c r="C282" s="29" t="s">
        <v>2711</v>
      </c>
      <c r="D282" s="31">
        <v>93138</v>
      </c>
      <c r="E282" s="31">
        <v>48121.48</v>
      </c>
      <c r="F282" s="31">
        <f t="shared" si="7"/>
        <v>45016.52</v>
      </c>
      <c r="G282" s="32" t="s">
        <v>149</v>
      </c>
      <c r="H282" s="452"/>
      <c r="I282" s="413"/>
      <c r="J282" s="111"/>
    </row>
    <row r="283" spans="1:10" s="6" customFormat="1" ht="30" customHeight="1">
      <c r="A283" s="8">
        <v>277</v>
      </c>
      <c r="B283" s="241" t="s">
        <v>2497</v>
      </c>
      <c r="C283" s="29" t="s">
        <v>2712</v>
      </c>
      <c r="D283" s="31">
        <v>26611</v>
      </c>
      <c r="E283" s="31">
        <v>13748.99</v>
      </c>
      <c r="F283" s="31">
        <f t="shared" si="7"/>
        <v>12862.01</v>
      </c>
      <c r="G283" s="32" t="s">
        <v>149</v>
      </c>
      <c r="H283" s="452"/>
      <c r="I283" s="413"/>
      <c r="J283" s="111"/>
    </row>
    <row r="284" spans="1:10" s="6" customFormat="1" ht="29.25" customHeight="1">
      <c r="A284" s="8">
        <v>278</v>
      </c>
      <c r="B284" s="241" t="s">
        <v>2499</v>
      </c>
      <c r="C284" s="29" t="s">
        <v>2713</v>
      </c>
      <c r="D284" s="31">
        <v>30603</v>
      </c>
      <c r="E284" s="31">
        <v>15811.34</v>
      </c>
      <c r="F284" s="31">
        <f t="shared" si="7"/>
        <v>14791.66</v>
      </c>
      <c r="G284" s="32" t="s">
        <v>149</v>
      </c>
      <c r="H284" s="452"/>
      <c r="I284" s="413"/>
      <c r="J284" s="111"/>
    </row>
    <row r="285" spans="1:10" s="6" customFormat="1" ht="28.5" customHeight="1">
      <c r="A285" s="8">
        <v>279</v>
      </c>
      <c r="B285" s="241" t="s">
        <v>2496</v>
      </c>
      <c r="C285" s="29" t="s">
        <v>2714</v>
      </c>
      <c r="D285" s="31">
        <v>133055</v>
      </c>
      <c r="E285" s="31">
        <v>108344.73</v>
      </c>
      <c r="F285" s="31">
        <f t="shared" si="7"/>
        <v>24710.270000000004</v>
      </c>
      <c r="G285" s="32" t="s">
        <v>149</v>
      </c>
      <c r="H285" s="452"/>
      <c r="I285" s="413"/>
      <c r="J285" s="111"/>
    </row>
    <row r="286" spans="1:10" s="6" customFormat="1" ht="28.5" customHeight="1">
      <c r="A286" s="8">
        <v>280</v>
      </c>
      <c r="B286" s="241"/>
      <c r="C286" s="29" t="s">
        <v>2808</v>
      </c>
      <c r="D286" s="31">
        <v>79833</v>
      </c>
      <c r="E286" s="31">
        <v>41246.98</v>
      </c>
      <c r="F286" s="31">
        <f>D286-E286</f>
        <v>38586.02</v>
      </c>
      <c r="G286" s="32" t="s">
        <v>149</v>
      </c>
      <c r="H286" s="452"/>
      <c r="I286" s="413"/>
      <c r="J286" s="111"/>
    </row>
    <row r="287" spans="1:10" s="6" customFormat="1" ht="28.5" customHeight="1">
      <c r="A287" s="8">
        <v>281</v>
      </c>
      <c r="B287" s="241"/>
      <c r="C287" s="29" t="s">
        <v>2715</v>
      </c>
      <c r="D287" s="31">
        <v>79833</v>
      </c>
      <c r="E287" s="31">
        <v>41246.98</v>
      </c>
      <c r="F287" s="31">
        <f t="shared" si="7"/>
        <v>38586.02</v>
      </c>
      <c r="G287" s="32" t="s">
        <v>149</v>
      </c>
      <c r="H287" s="452"/>
      <c r="I287" s="413"/>
      <c r="J287" s="111"/>
    </row>
    <row r="288" spans="1:10" s="6" customFormat="1" ht="28.5" customHeight="1">
      <c r="A288" s="8">
        <v>282</v>
      </c>
      <c r="B288" s="241"/>
      <c r="C288" s="29" t="s">
        <v>2716</v>
      </c>
      <c r="D288" s="31">
        <v>1</v>
      </c>
      <c r="E288" s="31">
        <v>1</v>
      </c>
      <c r="F288" s="31">
        <v>0</v>
      </c>
      <c r="G288" s="13" t="s">
        <v>527</v>
      </c>
      <c r="H288" s="457"/>
      <c r="I288" s="413"/>
      <c r="J288" s="111"/>
    </row>
    <row r="289" spans="1:10" s="6" customFormat="1" ht="41.25" customHeight="1">
      <c r="A289" s="8">
        <v>283</v>
      </c>
      <c r="B289" s="340" t="s">
        <v>1946</v>
      </c>
      <c r="C289" s="23" t="s">
        <v>433</v>
      </c>
      <c r="D289" s="10">
        <v>442338.55</v>
      </c>
      <c r="E289" s="10">
        <v>115179.14</v>
      </c>
      <c r="F289" s="10">
        <f>D289-E289</f>
        <v>327159.41</v>
      </c>
      <c r="G289" s="13" t="s">
        <v>109</v>
      </c>
      <c r="H289" s="458"/>
      <c r="I289" s="413"/>
      <c r="J289" s="111"/>
    </row>
    <row r="290" spans="1:10" s="6" customFormat="1" ht="28.5" customHeight="1">
      <c r="A290" s="8">
        <v>284</v>
      </c>
      <c r="B290" s="340" t="s">
        <v>1947</v>
      </c>
      <c r="C290" s="23" t="s">
        <v>434</v>
      </c>
      <c r="D290" s="10">
        <v>312707.41</v>
      </c>
      <c r="E290" s="10">
        <v>81425.62</v>
      </c>
      <c r="F290" s="10">
        <f>D290-E290</f>
        <v>231281.78999999998</v>
      </c>
      <c r="G290" s="13" t="s">
        <v>109</v>
      </c>
      <c r="H290" s="452"/>
      <c r="I290" s="413"/>
      <c r="J290" s="111"/>
    </row>
    <row r="291" spans="1:10" s="6" customFormat="1" ht="40.5" customHeight="1">
      <c r="A291" s="8">
        <v>285</v>
      </c>
      <c r="B291" s="340" t="s">
        <v>1948</v>
      </c>
      <c r="C291" s="23" t="s">
        <v>2717</v>
      </c>
      <c r="D291" s="10">
        <v>99352.02</v>
      </c>
      <c r="E291" s="10">
        <v>25869.74</v>
      </c>
      <c r="F291" s="10">
        <f>D291-E291</f>
        <v>73482.28</v>
      </c>
      <c r="G291" s="13" t="s">
        <v>109</v>
      </c>
      <c r="H291" s="452"/>
      <c r="I291" s="413"/>
      <c r="J291" s="111"/>
    </row>
    <row r="292" spans="1:10" s="6" customFormat="1" ht="28.5" customHeight="1">
      <c r="A292" s="8">
        <v>286</v>
      </c>
      <c r="B292" s="340" t="s">
        <v>1949</v>
      </c>
      <c r="C292" s="23" t="s">
        <v>435</v>
      </c>
      <c r="D292" s="10">
        <v>296842.04</v>
      </c>
      <c r="E292" s="10">
        <v>77294.32</v>
      </c>
      <c r="F292" s="10">
        <f>D292-E292</f>
        <v>219547.71999999997</v>
      </c>
      <c r="G292" s="13" t="s">
        <v>109</v>
      </c>
      <c r="H292" s="452"/>
      <c r="I292" s="413"/>
      <c r="J292" s="111"/>
    </row>
    <row r="293" spans="1:10" s="6" customFormat="1" ht="36" customHeight="1">
      <c r="A293" s="8">
        <v>287</v>
      </c>
      <c r="B293" s="340" t="s">
        <v>1950</v>
      </c>
      <c r="C293" s="45" t="s">
        <v>2718</v>
      </c>
      <c r="D293" s="46">
        <v>154063</v>
      </c>
      <c r="E293" s="10">
        <v>80455.54</v>
      </c>
      <c r="F293" s="46">
        <f>SUM(D293-E293)</f>
        <v>73607.46</v>
      </c>
      <c r="G293" s="13" t="s">
        <v>109</v>
      </c>
      <c r="H293" s="452"/>
      <c r="I293" s="413"/>
      <c r="J293" s="111"/>
    </row>
    <row r="294" spans="1:10" s="6" customFormat="1" ht="28.5" customHeight="1">
      <c r="A294" s="8">
        <v>288</v>
      </c>
      <c r="B294" s="340" t="s">
        <v>1951</v>
      </c>
      <c r="C294" s="45" t="s">
        <v>2721</v>
      </c>
      <c r="D294" s="46">
        <v>535484</v>
      </c>
      <c r="E294" s="10">
        <v>279641.54</v>
      </c>
      <c r="F294" s="46">
        <f>D294-E294</f>
        <v>255842.46000000002</v>
      </c>
      <c r="G294" s="13" t="s">
        <v>109</v>
      </c>
      <c r="H294" s="452"/>
      <c r="I294" s="413"/>
      <c r="J294" s="111"/>
    </row>
    <row r="295" spans="1:10" s="6" customFormat="1" ht="28.5" customHeight="1">
      <c r="A295" s="8">
        <v>289</v>
      </c>
      <c r="B295" s="340" t="s">
        <v>1952</v>
      </c>
      <c r="C295" s="45" t="s">
        <v>2722</v>
      </c>
      <c r="D295" s="46">
        <v>42938</v>
      </c>
      <c r="E295" s="10">
        <v>22422.76</v>
      </c>
      <c r="F295" s="46">
        <f>D295-E295</f>
        <v>20515.24</v>
      </c>
      <c r="G295" s="13" t="s">
        <v>109</v>
      </c>
      <c r="H295" s="452"/>
      <c r="I295" s="413"/>
      <c r="J295" s="111"/>
    </row>
    <row r="296" spans="1:10" s="6" customFormat="1" ht="43.5" customHeight="1">
      <c r="A296" s="8">
        <v>290</v>
      </c>
      <c r="B296" s="340" t="s">
        <v>1953</v>
      </c>
      <c r="C296" s="45" t="s">
        <v>2723</v>
      </c>
      <c r="D296" s="46">
        <v>498964</v>
      </c>
      <c r="E296" s="10">
        <v>238394.12</v>
      </c>
      <c r="F296" s="46">
        <f>D296-E296</f>
        <v>260569.88</v>
      </c>
      <c r="G296" s="13" t="s">
        <v>109</v>
      </c>
      <c r="H296" s="457"/>
      <c r="I296" s="413"/>
      <c r="J296" s="111"/>
    </row>
    <row r="297" spans="1:10" s="6" customFormat="1" ht="67.5" customHeight="1">
      <c r="A297" s="8">
        <v>291</v>
      </c>
      <c r="B297" s="299" t="s">
        <v>2459</v>
      </c>
      <c r="C297" s="48" t="s">
        <v>461</v>
      </c>
      <c r="D297" s="46">
        <v>18128.8</v>
      </c>
      <c r="E297" s="46">
        <v>18128.8</v>
      </c>
      <c r="F297" s="46">
        <f aca="true" t="shared" si="8" ref="F297:F307">SUM(D297-E297)</f>
        <v>0</v>
      </c>
      <c r="G297" s="13" t="s">
        <v>109</v>
      </c>
      <c r="H297" s="458"/>
      <c r="I297" s="413"/>
      <c r="J297" s="111"/>
    </row>
    <row r="298" spans="1:10" s="6" customFormat="1" ht="63.75" customHeight="1">
      <c r="A298" s="8">
        <v>292</v>
      </c>
      <c r="B298" s="299" t="s">
        <v>2460</v>
      </c>
      <c r="C298" s="48" t="s">
        <v>463</v>
      </c>
      <c r="D298" s="46">
        <v>9064.4</v>
      </c>
      <c r="E298" s="46">
        <v>9064.4</v>
      </c>
      <c r="F298" s="46">
        <f t="shared" si="8"/>
        <v>0</v>
      </c>
      <c r="G298" s="13" t="s">
        <v>109</v>
      </c>
      <c r="H298" s="452"/>
      <c r="I298" s="413"/>
      <c r="J298" s="111"/>
    </row>
    <row r="299" spans="1:10" s="6" customFormat="1" ht="33" customHeight="1">
      <c r="A299" s="8">
        <v>293</v>
      </c>
      <c r="B299" s="299" t="s">
        <v>2461</v>
      </c>
      <c r="C299" s="48" t="s">
        <v>464</v>
      </c>
      <c r="D299" s="46">
        <v>6745.6</v>
      </c>
      <c r="E299" s="46">
        <v>6745.6</v>
      </c>
      <c r="F299" s="46">
        <f t="shared" si="8"/>
        <v>0</v>
      </c>
      <c r="G299" s="13" t="s">
        <v>109</v>
      </c>
      <c r="H299" s="452"/>
      <c r="I299" s="413"/>
      <c r="J299" s="111"/>
    </row>
    <row r="300" spans="1:10" s="6" customFormat="1" ht="33" customHeight="1">
      <c r="A300" s="8">
        <v>294</v>
      </c>
      <c r="B300" s="299" t="s">
        <v>2462</v>
      </c>
      <c r="C300" s="48" t="s">
        <v>465</v>
      </c>
      <c r="D300" s="46">
        <v>7167.2</v>
      </c>
      <c r="E300" s="46">
        <v>7167.2</v>
      </c>
      <c r="F300" s="46">
        <f t="shared" si="8"/>
        <v>0</v>
      </c>
      <c r="G300" s="13" t="s">
        <v>109</v>
      </c>
      <c r="H300" s="452"/>
      <c r="I300" s="413"/>
      <c r="J300" s="111"/>
    </row>
    <row r="301" spans="1:10" s="6" customFormat="1" ht="51" customHeight="1">
      <c r="A301" s="8">
        <v>295</v>
      </c>
      <c r="B301" s="299" t="s">
        <v>2463</v>
      </c>
      <c r="C301" s="48" t="s">
        <v>466</v>
      </c>
      <c r="D301" s="46">
        <v>12858.8</v>
      </c>
      <c r="E301" s="46">
        <v>12858.8</v>
      </c>
      <c r="F301" s="46">
        <f t="shared" si="8"/>
        <v>0</v>
      </c>
      <c r="G301" s="13" t="s">
        <v>109</v>
      </c>
      <c r="H301" s="452"/>
      <c r="I301" s="413"/>
      <c r="J301" s="111"/>
    </row>
    <row r="302" spans="1:10" s="6" customFormat="1" ht="42.75" customHeight="1">
      <c r="A302" s="8">
        <v>296</v>
      </c>
      <c r="B302" s="299" t="s">
        <v>2464</v>
      </c>
      <c r="C302" s="48" t="s">
        <v>467</v>
      </c>
      <c r="D302" s="46">
        <v>12425.2</v>
      </c>
      <c r="E302" s="46">
        <v>12425.2</v>
      </c>
      <c r="F302" s="46">
        <f t="shared" si="8"/>
        <v>0</v>
      </c>
      <c r="G302" s="13" t="s">
        <v>109</v>
      </c>
      <c r="H302" s="452"/>
      <c r="I302" s="413"/>
      <c r="J302" s="111"/>
    </row>
    <row r="303" spans="1:10" s="6" customFormat="1" ht="33" customHeight="1">
      <c r="A303" s="8">
        <v>297</v>
      </c>
      <c r="B303" s="299" t="s">
        <v>2465</v>
      </c>
      <c r="C303" s="48" t="s">
        <v>468</v>
      </c>
      <c r="D303" s="46">
        <v>7350</v>
      </c>
      <c r="E303" s="46">
        <v>7350</v>
      </c>
      <c r="F303" s="46">
        <f t="shared" si="8"/>
        <v>0</v>
      </c>
      <c r="G303" s="13" t="s">
        <v>109</v>
      </c>
      <c r="H303" s="452"/>
      <c r="I303" s="413"/>
      <c r="J303" s="111"/>
    </row>
    <row r="304" spans="1:10" s="6" customFormat="1" ht="33" customHeight="1">
      <c r="A304" s="8">
        <v>298</v>
      </c>
      <c r="B304" s="299" t="s">
        <v>2466</v>
      </c>
      <c r="C304" s="48" t="s">
        <v>469</v>
      </c>
      <c r="D304" s="46">
        <v>4830</v>
      </c>
      <c r="E304" s="46">
        <v>4830</v>
      </c>
      <c r="F304" s="46">
        <f t="shared" si="8"/>
        <v>0</v>
      </c>
      <c r="G304" s="13" t="s">
        <v>109</v>
      </c>
      <c r="H304" s="452"/>
      <c r="I304" s="413"/>
      <c r="J304" s="111"/>
    </row>
    <row r="305" spans="1:10" s="6" customFormat="1" ht="54" customHeight="1">
      <c r="A305" s="8">
        <v>299</v>
      </c>
      <c r="B305" s="299" t="s">
        <v>2467</v>
      </c>
      <c r="C305" s="48" t="s">
        <v>470</v>
      </c>
      <c r="D305" s="46">
        <v>7980</v>
      </c>
      <c r="E305" s="46">
        <v>7980</v>
      </c>
      <c r="F305" s="46">
        <f t="shared" si="8"/>
        <v>0</v>
      </c>
      <c r="G305" s="13" t="s">
        <v>109</v>
      </c>
      <c r="H305" s="452"/>
      <c r="I305" s="413"/>
      <c r="J305" s="111"/>
    </row>
    <row r="306" spans="1:10" s="6" customFormat="1" ht="50.25" customHeight="1">
      <c r="A306" s="8">
        <v>300</v>
      </c>
      <c r="B306" s="299" t="s">
        <v>2468</v>
      </c>
      <c r="C306" s="48" t="s">
        <v>471</v>
      </c>
      <c r="D306" s="46">
        <v>15960</v>
      </c>
      <c r="E306" s="46">
        <v>15960</v>
      </c>
      <c r="F306" s="46">
        <f t="shared" si="8"/>
        <v>0</v>
      </c>
      <c r="G306" s="13" t="s">
        <v>109</v>
      </c>
      <c r="H306" s="452"/>
      <c r="I306" s="413"/>
      <c r="J306" s="111"/>
    </row>
    <row r="307" spans="1:10" s="6" customFormat="1" ht="27" customHeight="1">
      <c r="A307" s="8">
        <v>301</v>
      </c>
      <c r="B307" s="299" t="s">
        <v>2469</v>
      </c>
      <c r="C307" s="48" t="s">
        <v>472</v>
      </c>
      <c r="D307" s="46">
        <v>3990</v>
      </c>
      <c r="E307" s="46">
        <v>3990</v>
      </c>
      <c r="F307" s="46">
        <f t="shared" si="8"/>
        <v>0</v>
      </c>
      <c r="G307" s="13" t="s">
        <v>109</v>
      </c>
      <c r="H307" s="452"/>
      <c r="I307" s="413"/>
      <c r="J307" s="111"/>
    </row>
    <row r="308" spans="1:10" s="6" customFormat="1" ht="42" customHeight="1">
      <c r="A308" s="8">
        <v>302</v>
      </c>
      <c r="B308" s="340" t="s">
        <v>1945</v>
      </c>
      <c r="C308" s="23" t="s">
        <v>432</v>
      </c>
      <c r="D308" s="10">
        <v>153646</v>
      </c>
      <c r="E308" s="10">
        <v>40007.34</v>
      </c>
      <c r="F308" s="10">
        <f>D308-E308</f>
        <v>113638.66</v>
      </c>
      <c r="G308" s="13" t="s">
        <v>109</v>
      </c>
      <c r="H308" s="457"/>
      <c r="I308" s="413"/>
      <c r="J308" s="111"/>
    </row>
    <row r="309" spans="1:10" s="6" customFormat="1" ht="27" customHeight="1">
      <c r="A309" s="8">
        <v>303</v>
      </c>
      <c r="B309" s="340" t="s">
        <v>2772</v>
      </c>
      <c r="C309" s="347" t="s">
        <v>2770</v>
      </c>
      <c r="D309" s="10">
        <v>69000</v>
      </c>
      <c r="E309" s="10">
        <v>69000</v>
      </c>
      <c r="F309" s="10">
        <v>0</v>
      </c>
      <c r="G309" s="13" t="s">
        <v>2588</v>
      </c>
      <c r="H309" s="458" t="s">
        <v>2773</v>
      </c>
      <c r="I309" s="413"/>
      <c r="J309" s="111"/>
    </row>
    <row r="310" spans="1:10" s="6" customFormat="1" ht="29.25" customHeight="1">
      <c r="A310" s="8">
        <v>304</v>
      </c>
      <c r="B310" s="340"/>
      <c r="C310" s="347" t="s">
        <v>2771</v>
      </c>
      <c r="D310" s="10">
        <v>121700</v>
      </c>
      <c r="E310" s="10">
        <v>17942.91</v>
      </c>
      <c r="F310" s="10">
        <f>D310-E310</f>
        <v>103757.09</v>
      </c>
      <c r="G310" s="13" t="s">
        <v>2588</v>
      </c>
      <c r="H310" s="457"/>
      <c r="I310" s="413"/>
      <c r="J310" s="111"/>
    </row>
    <row r="311" spans="1:10" s="6" customFormat="1" ht="27" customHeight="1">
      <c r="A311" s="8">
        <v>305</v>
      </c>
      <c r="B311" s="349">
        <v>110852021000888</v>
      </c>
      <c r="C311" s="347" t="s">
        <v>2793</v>
      </c>
      <c r="D311" s="10">
        <v>74097.57</v>
      </c>
      <c r="E311" s="10">
        <v>74097.57</v>
      </c>
      <c r="F311" s="10">
        <v>0</v>
      </c>
      <c r="G311" s="13" t="s">
        <v>2588</v>
      </c>
      <c r="H311" s="458" t="s">
        <v>2799</v>
      </c>
      <c r="I311" s="413"/>
      <c r="J311" s="111"/>
    </row>
    <row r="312" spans="1:10" s="6" customFormat="1" ht="39" customHeight="1">
      <c r="A312" s="8">
        <v>306</v>
      </c>
      <c r="B312" s="349">
        <v>110852021000889</v>
      </c>
      <c r="C312" s="347" t="s">
        <v>2794</v>
      </c>
      <c r="D312" s="10">
        <v>120401.83</v>
      </c>
      <c r="E312" s="10">
        <v>15766.96</v>
      </c>
      <c r="F312" s="10">
        <f aca="true" t="shared" si="9" ref="F312:F317">D312-E312</f>
        <v>104634.87</v>
      </c>
      <c r="G312" s="13" t="s">
        <v>2588</v>
      </c>
      <c r="H312" s="452"/>
      <c r="I312" s="413"/>
      <c r="J312" s="111"/>
    </row>
    <row r="313" spans="1:10" s="6" customFormat="1" ht="39" customHeight="1">
      <c r="A313" s="8">
        <v>307</v>
      </c>
      <c r="B313" s="349">
        <v>110852021000890</v>
      </c>
      <c r="C313" s="347" t="s">
        <v>2795</v>
      </c>
      <c r="D313" s="10">
        <v>149597.91</v>
      </c>
      <c r="E313" s="10">
        <v>19590.23</v>
      </c>
      <c r="F313" s="10">
        <f t="shared" si="9"/>
        <v>130007.68000000001</v>
      </c>
      <c r="G313" s="13" t="s">
        <v>2588</v>
      </c>
      <c r="H313" s="452"/>
      <c r="I313" s="413"/>
      <c r="J313" s="111"/>
    </row>
    <row r="314" spans="1:10" s="6" customFormat="1" ht="27.75" customHeight="1">
      <c r="A314" s="8">
        <v>308</v>
      </c>
      <c r="B314" s="349">
        <v>110852021000891</v>
      </c>
      <c r="C314" s="347" t="s">
        <v>2796</v>
      </c>
      <c r="D314" s="10">
        <v>153161.76</v>
      </c>
      <c r="E314" s="10">
        <v>20056.85</v>
      </c>
      <c r="F314" s="10">
        <f t="shared" si="9"/>
        <v>133104.91</v>
      </c>
      <c r="G314" s="13" t="s">
        <v>2588</v>
      </c>
      <c r="H314" s="452"/>
      <c r="I314" s="413"/>
      <c r="J314" s="111"/>
    </row>
    <row r="315" spans="1:10" s="6" customFormat="1" ht="25.5" customHeight="1">
      <c r="A315" s="8">
        <v>309</v>
      </c>
      <c r="B315" s="349">
        <v>110852021000892</v>
      </c>
      <c r="C315" s="347" t="s">
        <v>2797</v>
      </c>
      <c r="D315" s="10">
        <v>132824.52</v>
      </c>
      <c r="E315" s="10">
        <v>17393.64</v>
      </c>
      <c r="F315" s="10">
        <f t="shared" si="9"/>
        <v>115430.87999999999</v>
      </c>
      <c r="G315" s="13" t="s">
        <v>2588</v>
      </c>
      <c r="H315" s="452"/>
      <c r="I315" s="413"/>
      <c r="J315" s="111"/>
    </row>
    <row r="316" spans="1:10" s="6" customFormat="1" ht="29.25" customHeight="1">
      <c r="A316" s="8">
        <v>310</v>
      </c>
      <c r="B316" s="349">
        <v>110852021000893</v>
      </c>
      <c r="C316" s="347" t="s">
        <v>2798</v>
      </c>
      <c r="D316" s="10">
        <v>109336</v>
      </c>
      <c r="E316" s="10">
        <v>14317.82</v>
      </c>
      <c r="F316" s="10">
        <f t="shared" si="9"/>
        <v>95018.18</v>
      </c>
      <c r="G316" s="13" t="s">
        <v>2588</v>
      </c>
      <c r="H316" s="457"/>
      <c r="I316" s="413"/>
      <c r="J316" s="111"/>
    </row>
    <row r="317" spans="1:10" s="6" customFormat="1" ht="51.75" customHeight="1">
      <c r="A317" s="8">
        <v>311</v>
      </c>
      <c r="B317" s="349">
        <v>110132021000186</v>
      </c>
      <c r="C317" s="347" t="s">
        <v>2805</v>
      </c>
      <c r="D317" s="10">
        <v>1199418.3</v>
      </c>
      <c r="E317" s="10">
        <v>157066.69</v>
      </c>
      <c r="F317" s="10">
        <f t="shared" si="9"/>
        <v>1042351.6100000001</v>
      </c>
      <c r="G317" s="13" t="s">
        <v>2588</v>
      </c>
      <c r="H317" s="416" t="s">
        <v>2806</v>
      </c>
      <c r="I317" s="413"/>
      <c r="J317" s="111"/>
    </row>
    <row r="318" spans="1:10" s="6" customFormat="1" ht="29.25" customHeight="1">
      <c r="A318" s="8">
        <v>312</v>
      </c>
      <c r="B318" s="349" t="s">
        <v>2937</v>
      </c>
      <c r="C318" s="347" t="s">
        <v>2917</v>
      </c>
      <c r="D318" s="10">
        <v>41980</v>
      </c>
      <c r="E318" s="10">
        <v>41980</v>
      </c>
      <c r="F318" s="10">
        <v>0</v>
      </c>
      <c r="G318" s="13" t="s">
        <v>2839</v>
      </c>
      <c r="H318" s="458" t="s">
        <v>2919</v>
      </c>
      <c r="I318" s="413"/>
      <c r="J318" s="111"/>
    </row>
    <row r="319" spans="1:10" s="6" customFormat="1" ht="25.5" customHeight="1">
      <c r="A319" s="8">
        <v>313</v>
      </c>
      <c r="B319" s="370" t="s">
        <v>2938</v>
      </c>
      <c r="C319" s="347" t="s">
        <v>2915</v>
      </c>
      <c r="D319" s="10">
        <v>46490</v>
      </c>
      <c r="E319" s="10">
        <v>46490</v>
      </c>
      <c r="F319" s="10">
        <v>0</v>
      </c>
      <c r="G319" s="13" t="s">
        <v>2839</v>
      </c>
      <c r="H319" s="452"/>
      <c r="I319" s="413"/>
      <c r="J319" s="111"/>
    </row>
    <row r="320" spans="1:10" s="6" customFormat="1" ht="28.5" customHeight="1">
      <c r="A320" s="8">
        <v>314</v>
      </c>
      <c r="B320" s="349" t="s">
        <v>2939</v>
      </c>
      <c r="C320" s="347" t="s">
        <v>2918</v>
      </c>
      <c r="D320" s="10">
        <v>1053814</v>
      </c>
      <c r="E320" s="10">
        <v>1053814</v>
      </c>
      <c r="F320" s="10">
        <v>0</v>
      </c>
      <c r="G320" s="13" t="s">
        <v>2839</v>
      </c>
      <c r="H320" s="452"/>
      <c r="I320" s="413"/>
      <c r="J320" s="111"/>
    </row>
    <row r="321" spans="1:10" s="6" customFormat="1" ht="65.25" customHeight="1">
      <c r="A321" s="8">
        <v>315</v>
      </c>
      <c r="B321" s="349">
        <v>110852022000921</v>
      </c>
      <c r="C321" s="347" t="s">
        <v>2916</v>
      </c>
      <c r="D321" s="10">
        <v>333560</v>
      </c>
      <c r="E321" s="10">
        <v>103515.46</v>
      </c>
      <c r="F321" s="10">
        <f>D321-E321</f>
        <v>230044.53999999998</v>
      </c>
      <c r="G321" s="13" t="s">
        <v>2839</v>
      </c>
      <c r="H321" s="457"/>
      <c r="I321" s="413"/>
      <c r="J321" s="111"/>
    </row>
    <row r="322" spans="1:10" s="6" customFormat="1" ht="28.5" customHeight="1">
      <c r="A322" s="8">
        <v>316</v>
      </c>
      <c r="B322" s="349" t="s">
        <v>2976</v>
      </c>
      <c r="C322" s="347" t="s">
        <v>2973</v>
      </c>
      <c r="D322" s="10">
        <v>53973.7</v>
      </c>
      <c r="E322" s="10">
        <v>53973.7</v>
      </c>
      <c r="F322" s="10">
        <v>0</v>
      </c>
      <c r="G322" s="13" t="s">
        <v>2839</v>
      </c>
      <c r="H322" s="458" t="s">
        <v>2975</v>
      </c>
      <c r="I322" s="413"/>
      <c r="J322" s="111"/>
    </row>
    <row r="323" spans="1:10" s="6" customFormat="1" ht="24.75" customHeight="1">
      <c r="A323" s="8">
        <v>317</v>
      </c>
      <c r="B323" s="349" t="s">
        <v>2977</v>
      </c>
      <c r="C323" s="347" t="s">
        <v>2974</v>
      </c>
      <c r="D323" s="10">
        <v>56973.72</v>
      </c>
      <c r="E323" s="10">
        <v>56973.72</v>
      </c>
      <c r="F323" s="10">
        <v>0</v>
      </c>
      <c r="G323" s="13" t="s">
        <v>2839</v>
      </c>
      <c r="H323" s="457"/>
      <c r="I323" s="413"/>
      <c r="J323" s="111"/>
    </row>
    <row r="324" spans="1:10" s="6" customFormat="1" ht="33" customHeight="1">
      <c r="A324" s="8">
        <v>318</v>
      </c>
      <c r="B324" s="349">
        <v>11013210000191</v>
      </c>
      <c r="C324" s="347" t="s">
        <v>3019</v>
      </c>
      <c r="D324" s="10">
        <v>183196.77</v>
      </c>
      <c r="E324" s="10">
        <v>0</v>
      </c>
      <c r="F324" s="10">
        <v>183196.77</v>
      </c>
      <c r="G324" s="13" t="s">
        <v>2839</v>
      </c>
      <c r="H324" s="458" t="s">
        <v>3028</v>
      </c>
      <c r="I324" s="413"/>
      <c r="J324" s="111"/>
    </row>
    <row r="325" spans="1:10" s="6" customFormat="1" ht="39" customHeight="1">
      <c r="A325" s="8">
        <v>319</v>
      </c>
      <c r="B325" s="349">
        <v>11013210000192</v>
      </c>
      <c r="C325" s="347" t="s">
        <v>3020</v>
      </c>
      <c r="D325" s="10">
        <v>208521.24</v>
      </c>
      <c r="E325" s="10">
        <v>0</v>
      </c>
      <c r="F325" s="10">
        <v>208521.24</v>
      </c>
      <c r="G325" s="13" t="s">
        <v>2839</v>
      </c>
      <c r="H325" s="452"/>
      <c r="I325" s="413"/>
      <c r="J325" s="111"/>
    </row>
    <row r="326" spans="1:10" s="6" customFormat="1" ht="37.5" customHeight="1">
      <c r="A326" s="8">
        <v>320</v>
      </c>
      <c r="B326" s="349">
        <v>11013210000193</v>
      </c>
      <c r="C326" s="347" t="s">
        <v>3021</v>
      </c>
      <c r="D326" s="10">
        <v>169647.5</v>
      </c>
      <c r="E326" s="10">
        <v>0</v>
      </c>
      <c r="F326" s="10">
        <v>169647.5</v>
      </c>
      <c r="G326" s="13" t="s">
        <v>2839</v>
      </c>
      <c r="H326" s="452"/>
      <c r="I326" s="413"/>
      <c r="J326" s="111"/>
    </row>
    <row r="327" spans="1:10" s="6" customFormat="1" ht="27.75" customHeight="1">
      <c r="A327" s="8">
        <v>321</v>
      </c>
      <c r="B327" s="349">
        <v>11013210000194</v>
      </c>
      <c r="C327" s="347" t="s">
        <v>3022</v>
      </c>
      <c r="D327" s="10">
        <v>170058.33</v>
      </c>
      <c r="E327" s="10">
        <v>0</v>
      </c>
      <c r="F327" s="10">
        <v>170058.33</v>
      </c>
      <c r="G327" s="13" t="s">
        <v>2839</v>
      </c>
      <c r="H327" s="452"/>
      <c r="I327" s="413"/>
      <c r="J327" s="111"/>
    </row>
    <row r="328" spans="1:10" s="6" customFormat="1" ht="38.25" customHeight="1">
      <c r="A328" s="8">
        <v>322</v>
      </c>
      <c r="B328" s="349">
        <v>11013200000195</v>
      </c>
      <c r="C328" s="347" t="s">
        <v>3023</v>
      </c>
      <c r="D328" s="10">
        <v>249928.47</v>
      </c>
      <c r="E328" s="10">
        <v>0</v>
      </c>
      <c r="F328" s="10">
        <v>249928.47</v>
      </c>
      <c r="G328" s="13" t="s">
        <v>2839</v>
      </c>
      <c r="H328" s="452"/>
      <c r="I328" s="413"/>
      <c r="J328" s="111"/>
    </row>
    <row r="329" spans="1:10" s="6" customFormat="1" ht="42" customHeight="1">
      <c r="A329" s="8">
        <v>323</v>
      </c>
      <c r="B329" s="349">
        <v>11013200000198</v>
      </c>
      <c r="C329" s="347" t="s">
        <v>3024</v>
      </c>
      <c r="D329" s="10">
        <v>166119</v>
      </c>
      <c r="E329" s="10">
        <v>0</v>
      </c>
      <c r="F329" s="10">
        <v>166119</v>
      </c>
      <c r="G329" s="13" t="s">
        <v>2839</v>
      </c>
      <c r="H329" s="452"/>
      <c r="I329" s="413"/>
      <c r="J329" s="111"/>
    </row>
    <row r="330" spans="1:10" s="6" customFormat="1" ht="39.75" customHeight="1">
      <c r="A330" s="8">
        <v>324</v>
      </c>
      <c r="B330" s="349">
        <v>11013200000196</v>
      </c>
      <c r="C330" s="347" t="s">
        <v>3025</v>
      </c>
      <c r="D330" s="10">
        <v>147263.92</v>
      </c>
      <c r="E330" s="10">
        <v>0</v>
      </c>
      <c r="F330" s="10">
        <v>147263.92</v>
      </c>
      <c r="G330" s="13" t="s">
        <v>2839</v>
      </c>
      <c r="H330" s="452"/>
      <c r="I330" s="413"/>
      <c r="J330" s="111"/>
    </row>
    <row r="331" spans="1:10" s="6" customFormat="1" ht="38.25" customHeight="1">
      <c r="A331" s="8">
        <v>325</v>
      </c>
      <c r="B331" s="349">
        <v>11013200000197</v>
      </c>
      <c r="C331" s="347" t="s">
        <v>3026</v>
      </c>
      <c r="D331" s="10">
        <v>118012.13</v>
      </c>
      <c r="E331" s="10">
        <v>0</v>
      </c>
      <c r="F331" s="10">
        <v>118012.13</v>
      </c>
      <c r="G331" s="13" t="s">
        <v>2839</v>
      </c>
      <c r="H331" s="452"/>
      <c r="I331" s="413"/>
      <c r="J331" s="111"/>
    </row>
    <row r="332" spans="1:10" s="6" customFormat="1" ht="40.5" customHeight="1">
      <c r="A332" s="8">
        <v>326</v>
      </c>
      <c r="B332" s="349">
        <v>11013200000199</v>
      </c>
      <c r="C332" s="347" t="s">
        <v>3027</v>
      </c>
      <c r="D332" s="10">
        <v>29786.08</v>
      </c>
      <c r="E332" s="10">
        <v>29786.08</v>
      </c>
      <c r="F332" s="10">
        <v>0</v>
      </c>
      <c r="G332" s="13" t="s">
        <v>2839</v>
      </c>
      <c r="H332" s="457"/>
      <c r="I332" s="413"/>
      <c r="J332" s="111"/>
    </row>
    <row r="333" spans="1:10" s="404" customFormat="1" ht="26.25" customHeight="1">
      <c r="A333" s="116">
        <v>327</v>
      </c>
      <c r="B333" s="400"/>
      <c r="C333" s="401" t="s">
        <v>1746</v>
      </c>
      <c r="D333" s="50">
        <v>342950</v>
      </c>
      <c r="E333" s="271">
        <v>314605.88</v>
      </c>
      <c r="F333" s="148">
        <f aca="true" t="shared" si="10" ref="F333:F339">D333-E333</f>
        <v>28344.119999999995</v>
      </c>
      <c r="G333" s="164">
        <v>2020</v>
      </c>
      <c r="H333" s="458" t="s">
        <v>3059</v>
      </c>
      <c r="I333" s="402"/>
      <c r="J333" s="403"/>
    </row>
    <row r="334" spans="1:10" s="6" customFormat="1" ht="24.75" customHeight="1">
      <c r="A334" s="8">
        <v>328</v>
      </c>
      <c r="B334" s="349"/>
      <c r="C334" s="217" t="s">
        <v>1747</v>
      </c>
      <c r="D334" s="332">
        <v>309080</v>
      </c>
      <c r="E334" s="201">
        <v>274308.58</v>
      </c>
      <c r="F334" s="333">
        <f t="shared" si="10"/>
        <v>34771.419999999984</v>
      </c>
      <c r="G334" s="164">
        <v>2020</v>
      </c>
      <c r="H334" s="457"/>
      <c r="I334" s="413"/>
      <c r="J334" s="111"/>
    </row>
    <row r="335" spans="1:10" s="6" customFormat="1" ht="29.25" customHeight="1">
      <c r="A335" s="8">
        <v>329</v>
      </c>
      <c r="B335" s="349"/>
      <c r="C335" s="393" t="s">
        <v>3063</v>
      </c>
      <c r="D335" s="332">
        <v>27068782.96</v>
      </c>
      <c r="E335" s="10">
        <v>0</v>
      </c>
      <c r="F335" s="333">
        <f t="shared" si="10"/>
        <v>27068782.96</v>
      </c>
      <c r="G335" s="164">
        <v>2022</v>
      </c>
      <c r="H335" s="458" t="s">
        <v>3068</v>
      </c>
      <c r="I335" s="413"/>
      <c r="J335" s="111"/>
    </row>
    <row r="336" spans="1:10" s="6" customFormat="1" ht="30" customHeight="1">
      <c r="A336" s="8">
        <v>330</v>
      </c>
      <c r="B336" s="349"/>
      <c r="C336" s="393" t="s">
        <v>3064</v>
      </c>
      <c r="D336" s="332">
        <v>6291478.8</v>
      </c>
      <c r="E336" s="10">
        <v>0</v>
      </c>
      <c r="F336" s="333">
        <f t="shared" si="10"/>
        <v>6291478.8</v>
      </c>
      <c r="G336" s="164">
        <v>2022</v>
      </c>
      <c r="H336" s="452"/>
      <c r="I336" s="413"/>
      <c r="J336" s="111"/>
    </row>
    <row r="337" spans="1:10" s="6" customFormat="1" ht="27.75" customHeight="1">
      <c r="A337" s="8">
        <v>331</v>
      </c>
      <c r="B337" s="349"/>
      <c r="C337" s="393" t="s">
        <v>3065</v>
      </c>
      <c r="D337" s="332">
        <v>3089242</v>
      </c>
      <c r="E337" s="10">
        <v>0</v>
      </c>
      <c r="F337" s="333">
        <f t="shared" si="10"/>
        <v>3089242</v>
      </c>
      <c r="G337" s="164">
        <v>2022</v>
      </c>
      <c r="H337" s="452"/>
      <c r="I337" s="413"/>
      <c r="J337" s="111"/>
    </row>
    <row r="338" spans="1:10" s="6" customFormat="1" ht="31.5" customHeight="1">
      <c r="A338" s="8">
        <v>332</v>
      </c>
      <c r="B338" s="349"/>
      <c r="C338" s="393" t="s">
        <v>3066</v>
      </c>
      <c r="D338" s="332">
        <v>193650</v>
      </c>
      <c r="E338" s="10">
        <v>0</v>
      </c>
      <c r="F338" s="333">
        <f t="shared" si="10"/>
        <v>193650</v>
      </c>
      <c r="G338" s="164">
        <v>2022</v>
      </c>
      <c r="H338" s="452"/>
      <c r="I338" s="413"/>
      <c r="J338" s="111"/>
    </row>
    <row r="339" spans="1:10" s="6" customFormat="1" ht="27" customHeight="1">
      <c r="A339" s="8">
        <v>333</v>
      </c>
      <c r="B339" s="349"/>
      <c r="C339" s="393" t="s">
        <v>3067</v>
      </c>
      <c r="D339" s="332">
        <v>593250</v>
      </c>
      <c r="E339" s="10">
        <v>0</v>
      </c>
      <c r="F339" s="333">
        <f t="shared" si="10"/>
        <v>593250</v>
      </c>
      <c r="G339" s="164">
        <v>2022</v>
      </c>
      <c r="H339" s="457"/>
      <c r="I339" s="413"/>
      <c r="J339" s="111"/>
    </row>
    <row r="340" spans="1:10" s="6" customFormat="1" ht="27" customHeight="1">
      <c r="A340" s="8">
        <v>334</v>
      </c>
      <c r="B340" s="349"/>
      <c r="C340" s="393" t="s">
        <v>3144</v>
      </c>
      <c r="D340" s="332" t="s">
        <v>3145</v>
      </c>
      <c r="E340" s="10">
        <v>0</v>
      </c>
      <c r="F340" s="332" t="s">
        <v>3145</v>
      </c>
      <c r="G340" s="164">
        <v>2022</v>
      </c>
      <c r="H340" s="438"/>
      <c r="I340" s="413"/>
      <c r="J340" s="111"/>
    </row>
    <row r="341" spans="1:10" ht="15">
      <c r="A341" s="55"/>
      <c r="B341" s="55"/>
      <c r="C341" s="305" t="s">
        <v>537</v>
      </c>
      <c r="D341" s="306">
        <f>SUM(D7:D339)</f>
        <v>74652635.11</v>
      </c>
      <c r="E341" s="306">
        <f>SUM(E7:E339)</f>
        <v>18571245.08999999</v>
      </c>
      <c r="F341" s="306">
        <f>D341-E341</f>
        <v>56081390.02000001</v>
      </c>
      <c r="G341" s="55"/>
      <c r="H341" s="40"/>
      <c r="I341" s="128"/>
      <c r="J341" s="307"/>
    </row>
    <row r="342" spans="1:10" ht="15">
      <c r="A342" s="511" t="s">
        <v>861</v>
      </c>
      <c r="B342" s="512"/>
      <c r="C342" s="512"/>
      <c r="D342" s="512"/>
      <c r="E342" s="512"/>
      <c r="F342" s="512"/>
      <c r="G342" s="512"/>
      <c r="H342" s="513"/>
      <c r="I342" s="512"/>
      <c r="J342" s="514"/>
    </row>
    <row r="343" spans="1:10" s="6" customFormat="1" ht="15">
      <c r="A343" s="180">
        <v>1</v>
      </c>
      <c r="B343" s="308" t="s">
        <v>2409</v>
      </c>
      <c r="C343" s="216" t="s">
        <v>862</v>
      </c>
      <c r="D343" s="64">
        <v>5600</v>
      </c>
      <c r="E343" s="64">
        <v>5600</v>
      </c>
      <c r="F343" s="64">
        <f aca="true" t="shared" si="11" ref="F343:F350">D343-E343</f>
        <v>0</v>
      </c>
      <c r="G343" s="66" t="s">
        <v>863</v>
      </c>
      <c r="H343" s="8"/>
      <c r="I343" s="111"/>
      <c r="J343" s="111"/>
    </row>
    <row r="344" spans="1:10" s="6" customFormat="1" ht="15">
      <c r="A344" s="180">
        <v>2</v>
      </c>
      <c r="B344" s="308" t="s">
        <v>2410</v>
      </c>
      <c r="C344" s="216" t="s">
        <v>864</v>
      </c>
      <c r="D344" s="64">
        <v>5000</v>
      </c>
      <c r="E344" s="64">
        <v>5000</v>
      </c>
      <c r="F344" s="64">
        <f t="shared" si="11"/>
        <v>0</v>
      </c>
      <c r="G344" s="66" t="s">
        <v>863</v>
      </c>
      <c r="H344" s="8"/>
      <c r="I344" s="111"/>
      <c r="J344" s="111"/>
    </row>
    <row r="345" spans="1:10" s="6" customFormat="1" ht="15">
      <c r="A345" s="180">
        <v>3</v>
      </c>
      <c r="B345" s="308" t="s">
        <v>2411</v>
      </c>
      <c r="C345" s="216" t="s">
        <v>864</v>
      </c>
      <c r="D345" s="64">
        <v>5000</v>
      </c>
      <c r="E345" s="64">
        <v>5000</v>
      </c>
      <c r="F345" s="64">
        <f t="shared" si="11"/>
        <v>0</v>
      </c>
      <c r="G345" s="66" t="s">
        <v>863</v>
      </c>
      <c r="H345" s="8"/>
      <c r="I345" s="111"/>
      <c r="J345" s="111"/>
    </row>
    <row r="346" spans="1:10" s="6" customFormat="1" ht="15">
      <c r="A346" s="180">
        <v>4</v>
      </c>
      <c r="B346" s="308" t="s">
        <v>2412</v>
      </c>
      <c r="C346" s="216" t="s">
        <v>864</v>
      </c>
      <c r="D346" s="64">
        <v>5000</v>
      </c>
      <c r="E346" s="64">
        <v>5000</v>
      </c>
      <c r="F346" s="64">
        <f t="shared" si="11"/>
        <v>0</v>
      </c>
      <c r="G346" s="66" t="s">
        <v>863</v>
      </c>
      <c r="H346" s="8"/>
      <c r="I346" s="111"/>
      <c r="J346" s="111"/>
    </row>
    <row r="347" spans="1:10" s="6" customFormat="1" ht="15">
      <c r="A347" s="180">
        <v>5</v>
      </c>
      <c r="B347" s="308" t="s">
        <v>2413</v>
      </c>
      <c r="C347" s="216" t="s">
        <v>864</v>
      </c>
      <c r="D347" s="64">
        <v>5000</v>
      </c>
      <c r="E347" s="64">
        <v>5000</v>
      </c>
      <c r="F347" s="64">
        <f t="shared" si="11"/>
        <v>0</v>
      </c>
      <c r="G347" s="66" t="s">
        <v>863</v>
      </c>
      <c r="H347" s="8"/>
      <c r="I347" s="111"/>
      <c r="J347" s="111"/>
    </row>
    <row r="348" spans="1:10" s="6" customFormat="1" ht="15">
      <c r="A348" s="180">
        <v>6</v>
      </c>
      <c r="B348" s="308" t="s">
        <v>2414</v>
      </c>
      <c r="C348" s="216" t="s">
        <v>864</v>
      </c>
      <c r="D348" s="64">
        <v>5000</v>
      </c>
      <c r="E348" s="64">
        <v>5000</v>
      </c>
      <c r="F348" s="64">
        <f t="shared" si="11"/>
        <v>0</v>
      </c>
      <c r="G348" s="66" t="s">
        <v>863</v>
      </c>
      <c r="H348" s="8"/>
      <c r="I348" s="111"/>
      <c r="J348" s="111"/>
    </row>
    <row r="349" spans="1:10" s="6" customFormat="1" ht="15">
      <c r="A349" s="180">
        <v>7</v>
      </c>
      <c r="B349" s="308" t="s">
        <v>2415</v>
      </c>
      <c r="C349" s="216" t="s">
        <v>864</v>
      </c>
      <c r="D349" s="64">
        <v>5000</v>
      </c>
      <c r="E349" s="64">
        <v>5000</v>
      </c>
      <c r="F349" s="64">
        <f t="shared" si="11"/>
        <v>0</v>
      </c>
      <c r="G349" s="66" t="s">
        <v>863</v>
      </c>
      <c r="H349" s="8"/>
      <c r="I349" s="111"/>
      <c r="J349" s="111"/>
    </row>
    <row r="350" spans="1:10" s="6" customFormat="1" ht="15">
      <c r="A350" s="180">
        <v>8</v>
      </c>
      <c r="B350" s="308" t="s">
        <v>2416</v>
      </c>
      <c r="C350" s="216" t="s">
        <v>864</v>
      </c>
      <c r="D350" s="64">
        <v>5000</v>
      </c>
      <c r="E350" s="64">
        <v>5000</v>
      </c>
      <c r="F350" s="64">
        <f t="shared" si="11"/>
        <v>0</v>
      </c>
      <c r="G350" s="66" t="s">
        <v>863</v>
      </c>
      <c r="H350" s="8"/>
      <c r="I350" s="111"/>
      <c r="J350" s="111"/>
    </row>
    <row r="351" spans="1:10" s="6" customFormat="1" ht="51">
      <c r="A351" s="180">
        <v>9</v>
      </c>
      <c r="B351" s="308" t="s">
        <v>2337</v>
      </c>
      <c r="C351" s="216" t="s">
        <v>865</v>
      </c>
      <c r="D351" s="64">
        <v>4364</v>
      </c>
      <c r="E351" s="64">
        <v>4364</v>
      </c>
      <c r="F351" s="64">
        <f>D351-E351</f>
        <v>0</v>
      </c>
      <c r="G351" s="66">
        <v>2011</v>
      </c>
      <c r="H351" s="432" t="s">
        <v>866</v>
      </c>
      <c r="I351" s="433" t="s">
        <v>618</v>
      </c>
      <c r="J351" s="111"/>
    </row>
    <row r="352" spans="1:10" s="6" customFormat="1" ht="15">
      <c r="A352" s="180">
        <v>10</v>
      </c>
      <c r="B352" s="308" t="s">
        <v>2408</v>
      </c>
      <c r="C352" s="216" t="s">
        <v>867</v>
      </c>
      <c r="D352" s="64">
        <v>13445</v>
      </c>
      <c r="E352" s="64">
        <v>13445</v>
      </c>
      <c r="F352" s="64">
        <f>D352-E352</f>
        <v>0</v>
      </c>
      <c r="G352" s="66" t="s">
        <v>868</v>
      </c>
      <c r="H352" s="8"/>
      <c r="I352" s="111"/>
      <c r="J352" s="111"/>
    </row>
    <row r="353" spans="1:10" s="6" customFormat="1" ht="15" customHeight="1">
      <c r="A353" s="180">
        <v>11</v>
      </c>
      <c r="B353" s="309" t="s">
        <v>2338</v>
      </c>
      <c r="C353" s="216" t="s">
        <v>871</v>
      </c>
      <c r="D353" s="64">
        <v>54000</v>
      </c>
      <c r="E353" s="64">
        <v>54000</v>
      </c>
      <c r="F353" s="64">
        <f aca="true" t="shared" si="12" ref="F353:F382">D353-E353</f>
        <v>0</v>
      </c>
      <c r="G353" s="66">
        <v>2011</v>
      </c>
      <c r="H353" s="423" t="s">
        <v>866</v>
      </c>
      <c r="I353" s="423" t="s">
        <v>618</v>
      </c>
      <c r="J353" s="111"/>
    </row>
    <row r="354" spans="1:10" s="6" customFormat="1" ht="15">
      <c r="A354" s="180">
        <v>12</v>
      </c>
      <c r="B354" s="308" t="s">
        <v>2402</v>
      </c>
      <c r="C354" s="216" t="s">
        <v>872</v>
      </c>
      <c r="D354" s="64">
        <v>4400</v>
      </c>
      <c r="E354" s="64">
        <v>4400</v>
      </c>
      <c r="F354" s="64">
        <f t="shared" si="12"/>
        <v>0</v>
      </c>
      <c r="G354" s="66" t="s">
        <v>873</v>
      </c>
      <c r="H354" s="452"/>
      <c r="I354" s="452"/>
      <c r="J354" s="111"/>
    </row>
    <row r="355" spans="1:10" s="6" customFormat="1" ht="15">
      <c r="A355" s="180">
        <v>13</v>
      </c>
      <c r="B355" s="308" t="s">
        <v>2422</v>
      </c>
      <c r="C355" s="216" t="s">
        <v>872</v>
      </c>
      <c r="D355" s="64">
        <v>4400</v>
      </c>
      <c r="E355" s="64">
        <v>4400</v>
      </c>
      <c r="F355" s="64">
        <f t="shared" si="12"/>
        <v>0</v>
      </c>
      <c r="G355" s="66" t="s">
        <v>873</v>
      </c>
      <c r="H355" s="452"/>
      <c r="I355" s="452"/>
      <c r="J355" s="111"/>
    </row>
    <row r="356" spans="1:10" s="6" customFormat="1" ht="15">
      <c r="A356" s="180">
        <v>14</v>
      </c>
      <c r="B356" s="308" t="s">
        <v>2341</v>
      </c>
      <c r="C356" s="216" t="s">
        <v>875</v>
      </c>
      <c r="D356" s="64">
        <v>12591.35</v>
      </c>
      <c r="E356" s="64">
        <v>12591.35</v>
      </c>
      <c r="F356" s="64">
        <f t="shared" si="12"/>
        <v>0</v>
      </c>
      <c r="G356" s="66" t="s">
        <v>876</v>
      </c>
      <c r="H356" s="8"/>
      <c r="I356" s="111"/>
      <c r="J356" s="111"/>
    </row>
    <row r="357" spans="1:10" s="6" customFormat="1" ht="15">
      <c r="A357" s="180">
        <v>15</v>
      </c>
      <c r="B357" s="308" t="s">
        <v>2342</v>
      </c>
      <c r="C357" s="216" t="s">
        <v>877</v>
      </c>
      <c r="D357" s="64">
        <v>11138.4</v>
      </c>
      <c r="E357" s="64">
        <v>11138.4</v>
      </c>
      <c r="F357" s="64">
        <f t="shared" si="12"/>
        <v>0</v>
      </c>
      <c r="G357" s="66" t="s">
        <v>878</v>
      </c>
      <c r="H357" s="8"/>
      <c r="I357" s="111"/>
      <c r="J357" s="111"/>
    </row>
    <row r="358" spans="1:10" s="6" customFormat="1" ht="15">
      <c r="A358" s="180">
        <v>16</v>
      </c>
      <c r="B358" s="308" t="s">
        <v>2343</v>
      </c>
      <c r="C358" s="216" t="s">
        <v>879</v>
      </c>
      <c r="D358" s="64">
        <v>18000</v>
      </c>
      <c r="E358" s="64">
        <v>18000</v>
      </c>
      <c r="F358" s="64">
        <f t="shared" si="12"/>
        <v>0</v>
      </c>
      <c r="G358" s="66" t="s">
        <v>880</v>
      </c>
      <c r="H358" s="8"/>
      <c r="I358" s="111"/>
      <c r="J358" s="111"/>
    </row>
    <row r="359" spans="1:10" s="6" customFormat="1" ht="15">
      <c r="A359" s="180">
        <v>17</v>
      </c>
      <c r="B359" s="308" t="s">
        <v>2407</v>
      </c>
      <c r="C359" s="216" t="s">
        <v>881</v>
      </c>
      <c r="D359" s="64">
        <v>20400</v>
      </c>
      <c r="E359" s="64">
        <v>20400</v>
      </c>
      <c r="F359" s="64">
        <f t="shared" si="12"/>
        <v>0</v>
      </c>
      <c r="G359" s="66" t="s">
        <v>882</v>
      </c>
      <c r="H359" s="8"/>
      <c r="I359" s="111"/>
      <c r="J359" s="111"/>
    </row>
    <row r="360" spans="1:10" s="6" customFormat="1" ht="15">
      <c r="A360" s="180">
        <v>18</v>
      </c>
      <c r="B360" s="309" t="s">
        <v>2397</v>
      </c>
      <c r="C360" s="244" t="s">
        <v>883</v>
      </c>
      <c r="D360" s="92">
        <v>6320</v>
      </c>
      <c r="E360" s="92">
        <v>6320</v>
      </c>
      <c r="F360" s="64">
        <f t="shared" si="12"/>
        <v>0</v>
      </c>
      <c r="G360" s="130" t="s">
        <v>315</v>
      </c>
      <c r="H360" s="8"/>
      <c r="I360" s="111"/>
      <c r="J360" s="111"/>
    </row>
    <row r="361" spans="1:10" s="6" customFormat="1" ht="15">
      <c r="A361" s="180">
        <v>19</v>
      </c>
      <c r="B361" s="308" t="s">
        <v>2400</v>
      </c>
      <c r="C361" s="216" t="s">
        <v>884</v>
      </c>
      <c r="D361" s="64">
        <v>4590</v>
      </c>
      <c r="E361" s="64">
        <v>4590</v>
      </c>
      <c r="F361" s="64">
        <f t="shared" si="12"/>
        <v>0</v>
      </c>
      <c r="G361" s="66" t="s">
        <v>885</v>
      </c>
      <c r="H361" s="8"/>
      <c r="I361" s="111"/>
      <c r="J361" s="111"/>
    </row>
    <row r="362" spans="1:10" s="6" customFormat="1" ht="15">
      <c r="A362" s="180">
        <v>20</v>
      </c>
      <c r="B362" s="308" t="s">
        <v>2401</v>
      </c>
      <c r="C362" s="216" t="s">
        <v>886</v>
      </c>
      <c r="D362" s="64">
        <v>3060</v>
      </c>
      <c r="E362" s="64">
        <v>3060</v>
      </c>
      <c r="F362" s="64">
        <f t="shared" si="12"/>
        <v>0</v>
      </c>
      <c r="G362" s="66" t="s">
        <v>878</v>
      </c>
      <c r="H362" s="8"/>
      <c r="I362" s="111"/>
      <c r="J362" s="111"/>
    </row>
    <row r="363" spans="1:10" s="6" customFormat="1" ht="15">
      <c r="A363" s="180">
        <v>21</v>
      </c>
      <c r="B363" s="308" t="s">
        <v>2403</v>
      </c>
      <c r="C363" s="216" t="s">
        <v>887</v>
      </c>
      <c r="D363" s="64">
        <v>3264</v>
      </c>
      <c r="E363" s="64">
        <v>3264</v>
      </c>
      <c r="F363" s="64">
        <f t="shared" si="12"/>
        <v>0</v>
      </c>
      <c r="G363" s="66" t="s">
        <v>869</v>
      </c>
      <c r="H363" s="8"/>
      <c r="I363" s="111"/>
      <c r="J363" s="111"/>
    </row>
    <row r="364" spans="1:10" s="6" customFormat="1" ht="15">
      <c r="A364" s="180">
        <v>22</v>
      </c>
      <c r="B364" s="308" t="s">
        <v>2404</v>
      </c>
      <c r="C364" s="216" t="s">
        <v>887</v>
      </c>
      <c r="D364" s="64">
        <v>3264</v>
      </c>
      <c r="E364" s="64">
        <v>3264</v>
      </c>
      <c r="F364" s="64">
        <f t="shared" si="12"/>
        <v>0</v>
      </c>
      <c r="G364" s="66" t="s">
        <v>869</v>
      </c>
      <c r="H364" s="8"/>
      <c r="I364" s="111"/>
      <c r="J364" s="111"/>
    </row>
    <row r="365" spans="1:10" s="6" customFormat="1" ht="15">
      <c r="A365" s="180">
        <v>23</v>
      </c>
      <c r="B365" s="308" t="s">
        <v>2406</v>
      </c>
      <c r="C365" s="216" t="s">
        <v>884</v>
      </c>
      <c r="D365" s="64">
        <v>3500</v>
      </c>
      <c r="E365" s="64">
        <v>3500</v>
      </c>
      <c r="F365" s="64">
        <f t="shared" si="12"/>
        <v>0</v>
      </c>
      <c r="G365" s="66" t="s">
        <v>888</v>
      </c>
      <c r="H365" s="8"/>
      <c r="I365" s="111"/>
      <c r="J365" s="111"/>
    </row>
    <row r="366" spans="1:10" s="6" customFormat="1" ht="25.5">
      <c r="A366" s="180">
        <v>24</v>
      </c>
      <c r="B366" s="308" t="s">
        <v>2443</v>
      </c>
      <c r="C366" s="216" t="s">
        <v>889</v>
      </c>
      <c r="D366" s="64">
        <v>30000</v>
      </c>
      <c r="E366" s="64">
        <v>30000</v>
      </c>
      <c r="F366" s="64">
        <f t="shared" si="12"/>
        <v>0</v>
      </c>
      <c r="G366" s="66" t="s">
        <v>18</v>
      </c>
      <c r="H366" s="8"/>
      <c r="I366" s="111"/>
      <c r="J366" s="111"/>
    </row>
    <row r="367" spans="1:10" s="6" customFormat="1" ht="51">
      <c r="A367" s="180">
        <v>25</v>
      </c>
      <c r="B367" s="308" t="s">
        <v>2334</v>
      </c>
      <c r="C367" s="216" t="s">
        <v>890</v>
      </c>
      <c r="D367" s="64">
        <v>5594</v>
      </c>
      <c r="E367" s="64">
        <v>5594</v>
      </c>
      <c r="F367" s="64">
        <f t="shared" si="12"/>
        <v>0</v>
      </c>
      <c r="G367" s="66">
        <v>2012</v>
      </c>
      <c r="H367" s="432" t="s">
        <v>891</v>
      </c>
      <c r="I367" s="433" t="s">
        <v>618</v>
      </c>
      <c r="J367" s="111"/>
    </row>
    <row r="368" spans="1:10" s="6" customFormat="1" ht="15">
      <c r="A368" s="180">
        <v>26</v>
      </c>
      <c r="B368" s="308" t="s">
        <v>2405</v>
      </c>
      <c r="C368" s="216" t="s">
        <v>893</v>
      </c>
      <c r="D368" s="64">
        <v>9490</v>
      </c>
      <c r="E368" s="64">
        <v>9490</v>
      </c>
      <c r="F368" s="64">
        <f t="shared" si="12"/>
        <v>0</v>
      </c>
      <c r="G368" s="66" t="s">
        <v>892</v>
      </c>
      <c r="H368" s="8"/>
      <c r="I368" s="111"/>
      <c r="J368" s="111"/>
    </row>
    <row r="369" spans="1:10" s="6" customFormat="1" ht="15">
      <c r="A369" s="180">
        <v>27</v>
      </c>
      <c r="B369" s="308" t="s">
        <v>2417</v>
      </c>
      <c r="C369" s="216" t="s">
        <v>894</v>
      </c>
      <c r="D369" s="64">
        <v>6500</v>
      </c>
      <c r="E369" s="64">
        <v>6500</v>
      </c>
      <c r="F369" s="64">
        <f t="shared" si="12"/>
        <v>0</v>
      </c>
      <c r="G369" s="66" t="s">
        <v>874</v>
      </c>
      <c r="H369" s="8"/>
      <c r="I369" s="111"/>
      <c r="J369" s="111"/>
    </row>
    <row r="370" spans="1:10" s="6" customFormat="1" ht="25.5">
      <c r="A370" s="180">
        <v>28</v>
      </c>
      <c r="B370" s="308" t="s">
        <v>2419</v>
      </c>
      <c r="C370" s="216" t="s">
        <v>895</v>
      </c>
      <c r="D370" s="64">
        <v>4340</v>
      </c>
      <c r="E370" s="64">
        <v>4340</v>
      </c>
      <c r="F370" s="64">
        <f t="shared" si="12"/>
        <v>0</v>
      </c>
      <c r="G370" s="66" t="s">
        <v>896</v>
      </c>
      <c r="H370" s="8"/>
      <c r="I370" s="111"/>
      <c r="J370" s="111"/>
    </row>
    <row r="371" spans="1:10" s="6" customFormat="1" ht="15">
      <c r="A371" s="180">
        <v>29</v>
      </c>
      <c r="B371" s="308" t="s">
        <v>2418</v>
      </c>
      <c r="C371" s="216" t="s">
        <v>897</v>
      </c>
      <c r="D371" s="64">
        <v>14100</v>
      </c>
      <c r="E371" s="64">
        <v>14100</v>
      </c>
      <c r="F371" s="64">
        <f t="shared" si="12"/>
        <v>0</v>
      </c>
      <c r="G371" s="66" t="s">
        <v>873</v>
      </c>
      <c r="H371" s="465" t="s">
        <v>870</v>
      </c>
      <c r="I371" s="465" t="s">
        <v>618</v>
      </c>
      <c r="J371" s="111"/>
    </row>
    <row r="372" spans="1:10" s="6" customFormat="1" ht="15">
      <c r="A372" s="180">
        <v>30</v>
      </c>
      <c r="B372" s="308" t="s">
        <v>2421</v>
      </c>
      <c r="C372" s="216" t="s">
        <v>898</v>
      </c>
      <c r="D372" s="64">
        <v>5400</v>
      </c>
      <c r="E372" s="64">
        <v>5400</v>
      </c>
      <c r="F372" s="64">
        <f t="shared" si="12"/>
        <v>0</v>
      </c>
      <c r="G372" s="66" t="s">
        <v>899</v>
      </c>
      <c r="H372" s="489"/>
      <c r="I372" s="489"/>
      <c r="J372" s="111"/>
    </row>
    <row r="373" spans="1:10" s="6" customFormat="1" ht="23.25" customHeight="1">
      <c r="A373" s="180">
        <v>31</v>
      </c>
      <c r="B373" s="308" t="s">
        <v>2420</v>
      </c>
      <c r="C373" s="216" t="s">
        <v>900</v>
      </c>
      <c r="D373" s="64">
        <v>9600</v>
      </c>
      <c r="E373" s="64">
        <v>9600</v>
      </c>
      <c r="F373" s="64">
        <f t="shared" si="12"/>
        <v>0</v>
      </c>
      <c r="G373" s="66" t="s">
        <v>899</v>
      </c>
      <c r="H373" s="466"/>
      <c r="I373" s="466"/>
      <c r="J373" s="111"/>
    </row>
    <row r="374" spans="1:10" s="6" customFormat="1" ht="25.5">
      <c r="A374" s="180">
        <v>32</v>
      </c>
      <c r="B374" s="308" t="s">
        <v>2423</v>
      </c>
      <c r="C374" s="216" t="s">
        <v>901</v>
      </c>
      <c r="D374" s="64">
        <v>3650</v>
      </c>
      <c r="E374" s="64">
        <v>3650</v>
      </c>
      <c r="F374" s="64">
        <f t="shared" si="12"/>
        <v>0</v>
      </c>
      <c r="G374" s="66" t="s">
        <v>902</v>
      </c>
      <c r="H374" s="8"/>
      <c r="I374" s="111"/>
      <c r="J374" s="111"/>
    </row>
    <row r="375" spans="1:10" s="6" customFormat="1" ht="15">
      <c r="A375" s="180">
        <v>33</v>
      </c>
      <c r="B375" s="308" t="s">
        <v>2339</v>
      </c>
      <c r="C375" s="216" t="s">
        <v>903</v>
      </c>
      <c r="D375" s="64">
        <v>4484.16</v>
      </c>
      <c r="E375" s="64">
        <v>4484.16</v>
      </c>
      <c r="F375" s="64">
        <f t="shared" si="12"/>
        <v>0</v>
      </c>
      <c r="G375" s="66" t="s">
        <v>904</v>
      </c>
      <c r="H375" s="8"/>
      <c r="I375" s="111"/>
      <c r="J375" s="111"/>
    </row>
    <row r="376" spans="1:10" s="6" customFormat="1" ht="15">
      <c r="A376" s="180">
        <v>34</v>
      </c>
      <c r="B376" s="308" t="s">
        <v>2340</v>
      </c>
      <c r="C376" s="216" t="s">
        <v>903</v>
      </c>
      <c r="D376" s="64">
        <v>4484.16</v>
      </c>
      <c r="E376" s="64">
        <v>4484.16</v>
      </c>
      <c r="F376" s="64">
        <f t="shared" si="12"/>
        <v>0</v>
      </c>
      <c r="G376" s="66" t="s">
        <v>904</v>
      </c>
      <c r="H376" s="8"/>
      <c r="I376" s="111"/>
      <c r="J376" s="111"/>
    </row>
    <row r="377" spans="1:10" s="6" customFormat="1" ht="51">
      <c r="A377" s="180">
        <v>35</v>
      </c>
      <c r="B377" s="308" t="s">
        <v>2351</v>
      </c>
      <c r="C377" s="262" t="s">
        <v>905</v>
      </c>
      <c r="D377" s="64">
        <v>14780</v>
      </c>
      <c r="E377" s="64">
        <v>14780</v>
      </c>
      <c r="F377" s="131">
        <f t="shared" si="12"/>
        <v>0</v>
      </c>
      <c r="G377" s="66" t="s">
        <v>429</v>
      </c>
      <c r="H377" s="458" t="s">
        <v>906</v>
      </c>
      <c r="I377" s="458" t="s">
        <v>618</v>
      </c>
      <c r="J377" s="111"/>
    </row>
    <row r="378" spans="1:10" s="6" customFormat="1" ht="51">
      <c r="A378" s="180">
        <v>36</v>
      </c>
      <c r="B378" s="308" t="s">
        <v>2352</v>
      </c>
      <c r="C378" s="262" t="s">
        <v>905</v>
      </c>
      <c r="D378" s="64">
        <v>14780</v>
      </c>
      <c r="E378" s="64">
        <v>14780</v>
      </c>
      <c r="F378" s="131">
        <f t="shared" si="12"/>
        <v>0</v>
      </c>
      <c r="G378" s="66" t="s">
        <v>429</v>
      </c>
      <c r="H378" s="452"/>
      <c r="I378" s="452"/>
      <c r="J378" s="111"/>
    </row>
    <row r="379" spans="1:10" s="6" customFormat="1" ht="25.5">
      <c r="A379" s="180">
        <v>37</v>
      </c>
      <c r="B379" s="308" t="s">
        <v>2444</v>
      </c>
      <c r="C379" s="262" t="s">
        <v>907</v>
      </c>
      <c r="D379" s="64">
        <v>4500</v>
      </c>
      <c r="E379" s="64">
        <v>4500</v>
      </c>
      <c r="F379" s="131">
        <f t="shared" si="12"/>
        <v>0</v>
      </c>
      <c r="G379" s="66" t="s">
        <v>908</v>
      </c>
      <c r="H379" s="452"/>
      <c r="I379" s="452"/>
      <c r="J379" s="111"/>
    </row>
    <row r="380" spans="1:10" s="6" customFormat="1" ht="63.75">
      <c r="A380" s="180">
        <v>38</v>
      </c>
      <c r="B380" s="311" t="s">
        <v>2333</v>
      </c>
      <c r="C380" s="262" t="s">
        <v>909</v>
      </c>
      <c r="D380" s="64">
        <v>22492</v>
      </c>
      <c r="E380" s="64">
        <v>22492</v>
      </c>
      <c r="F380" s="131">
        <v>0</v>
      </c>
      <c r="G380" s="66" t="s">
        <v>149</v>
      </c>
      <c r="H380" s="452"/>
      <c r="I380" s="452"/>
      <c r="J380" s="111"/>
    </row>
    <row r="381" spans="1:10" s="6" customFormat="1" ht="25.5">
      <c r="A381" s="180">
        <v>39</v>
      </c>
      <c r="B381" s="308" t="s">
        <v>2336</v>
      </c>
      <c r="C381" s="262" t="s">
        <v>910</v>
      </c>
      <c r="D381" s="64">
        <v>5590</v>
      </c>
      <c r="E381" s="64">
        <v>5590</v>
      </c>
      <c r="F381" s="131">
        <f t="shared" si="12"/>
        <v>0</v>
      </c>
      <c r="G381" s="66" t="s">
        <v>149</v>
      </c>
      <c r="H381" s="452"/>
      <c r="I381" s="452"/>
      <c r="J381" s="111"/>
    </row>
    <row r="382" spans="1:10" s="6" customFormat="1" ht="15">
      <c r="A382" s="180">
        <v>40</v>
      </c>
      <c r="B382" s="308" t="s">
        <v>2366</v>
      </c>
      <c r="C382" s="262" t="s">
        <v>911</v>
      </c>
      <c r="D382" s="64">
        <v>25500</v>
      </c>
      <c r="E382" s="64">
        <v>25500</v>
      </c>
      <c r="F382" s="131">
        <f t="shared" si="12"/>
        <v>0</v>
      </c>
      <c r="G382" s="66" t="s">
        <v>912</v>
      </c>
      <c r="H382" s="452"/>
      <c r="I382" s="452"/>
      <c r="J382" s="111"/>
    </row>
    <row r="383" spans="1:10" s="6" customFormat="1" ht="15">
      <c r="A383" s="180">
        <v>41</v>
      </c>
      <c r="B383" s="308" t="s">
        <v>2399</v>
      </c>
      <c r="C383" s="262" t="s">
        <v>913</v>
      </c>
      <c r="D383" s="64">
        <v>10000</v>
      </c>
      <c r="E383" s="64">
        <v>10000</v>
      </c>
      <c r="F383" s="131">
        <f aca="true" t="shared" si="13" ref="F383:F393">D383-E383</f>
        <v>0</v>
      </c>
      <c r="G383" s="132" t="s">
        <v>914</v>
      </c>
      <c r="H383" s="457"/>
      <c r="I383" s="457"/>
      <c r="J383" s="111"/>
    </row>
    <row r="384" spans="1:10" s="6" customFormat="1" ht="66.75" customHeight="1">
      <c r="A384" s="180">
        <v>42</v>
      </c>
      <c r="B384" s="308" t="s">
        <v>2356</v>
      </c>
      <c r="C384" s="244" t="s">
        <v>915</v>
      </c>
      <c r="D384" s="133">
        <v>24950</v>
      </c>
      <c r="E384" s="133">
        <v>24950</v>
      </c>
      <c r="F384" s="134">
        <f t="shared" si="13"/>
        <v>0</v>
      </c>
      <c r="G384" s="32" t="s">
        <v>149</v>
      </c>
      <c r="H384" s="435" t="s">
        <v>916</v>
      </c>
      <c r="I384" s="429" t="s">
        <v>618</v>
      </c>
      <c r="J384" s="111"/>
    </row>
    <row r="385" spans="1:10" s="6" customFormat="1" ht="15">
      <c r="A385" s="180">
        <v>43</v>
      </c>
      <c r="B385" s="308" t="s">
        <v>2391</v>
      </c>
      <c r="C385" s="244" t="s">
        <v>917</v>
      </c>
      <c r="D385" s="133">
        <v>4583</v>
      </c>
      <c r="E385" s="133">
        <v>4583</v>
      </c>
      <c r="F385" s="134">
        <f t="shared" si="13"/>
        <v>0</v>
      </c>
      <c r="G385" s="135">
        <v>2013</v>
      </c>
      <c r="H385" s="506" t="s">
        <v>918</v>
      </c>
      <c r="I385" s="507" t="s">
        <v>618</v>
      </c>
      <c r="J385" s="111"/>
    </row>
    <row r="386" spans="1:10" s="6" customFormat="1" ht="15">
      <c r="A386" s="180">
        <v>44</v>
      </c>
      <c r="B386" s="308" t="s">
        <v>2392</v>
      </c>
      <c r="C386" s="244" t="s">
        <v>917</v>
      </c>
      <c r="D386" s="133">
        <v>4583</v>
      </c>
      <c r="E386" s="133">
        <v>4583</v>
      </c>
      <c r="F386" s="134">
        <f t="shared" si="13"/>
        <v>0</v>
      </c>
      <c r="G386" s="135">
        <v>2013</v>
      </c>
      <c r="H386" s="506"/>
      <c r="I386" s="507"/>
      <c r="J386" s="111"/>
    </row>
    <row r="387" spans="1:10" s="6" customFormat="1" ht="15">
      <c r="A387" s="180">
        <v>45</v>
      </c>
      <c r="B387" s="309" t="s">
        <v>2424</v>
      </c>
      <c r="C387" s="244" t="s">
        <v>919</v>
      </c>
      <c r="D387" s="133">
        <v>7400</v>
      </c>
      <c r="E387" s="133">
        <v>7400</v>
      </c>
      <c r="F387" s="134">
        <f t="shared" si="13"/>
        <v>0</v>
      </c>
      <c r="G387" s="135">
        <v>2013</v>
      </c>
      <c r="H387" s="506"/>
      <c r="I387" s="507"/>
      <c r="J387" s="111"/>
    </row>
    <row r="388" spans="1:10" s="6" customFormat="1" ht="15">
      <c r="A388" s="180">
        <v>46</v>
      </c>
      <c r="B388" s="308" t="s">
        <v>2425</v>
      </c>
      <c r="C388" s="244" t="s">
        <v>920</v>
      </c>
      <c r="D388" s="133">
        <v>4200</v>
      </c>
      <c r="E388" s="133">
        <v>4200</v>
      </c>
      <c r="F388" s="134">
        <f t="shared" si="13"/>
        <v>0</v>
      </c>
      <c r="G388" s="135">
        <v>2013</v>
      </c>
      <c r="H388" s="506"/>
      <c r="I388" s="507"/>
      <c r="J388" s="111"/>
    </row>
    <row r="389" spans="1:10" s="6" customFormat="1" ht="15">
      <c r="A389" s="180">
        <v>47</v>
      </c>
      <c r="B389" s="309" t="s">
        <v>2426</v>
      </c>
      <c r="C389" s="244" t="s">
        <v>921</v>
      </c>
      <c r="D389" s="133">
        <v>33699.96</v>
      </c>
      <c r="E389" s="133">
        <v>33699.96</v>
      </c>
      <c r="F389" s="134">
        <f t="shared" si="13"/>
        <v>0</v>
      </c>
      <c r="G389" s="135">
        <v>2013</v>
      </c>
      <c r="H389" s="506"/>
      <c r="I389" s="507"/>
      <c r="J389" s="111"/>
    </row>
    <row r="390" spans="1:10" s="6" customFormat="1" ht="15">
      <c r="A390" s="180">
        <v>48</v>
      </c>
      <c r="B390" s="309" t="s">
        <v>2427</v>
      </c>
      <c r="C390" s="244" t="s">
        <v>922</v>
      </c>
      <c r="D390" s="133">
        <v>14700</v>
      </c>
      <c r="E390" s="133">
        <v>14700</v>
      </c>
      <c r="F390" s="134">
        <f t="shared" si="13"/>
        <v>0</v>
      </c>
      <c r="G390" s="135">
        <v>2013</v>
      </c>
      <c r="H390" s="506"/>
      <c r="I390" s="507"/>
      <c r="J390" s="111"/>
    </row>
    <row r="391" spans="1:10" s="6" customFormat="1" ht="15">
      <c r="A391" s="180">
        <v>49</v>
      </c>
      <c r="B391" s="308" t="s">
        <v>2354</v>
      </c>
      <c r="C391" s="244" t="s">
        <v>923</v>
      </c>
      <c r="D391" s="133">
        <v>18264</v>
      </c>
      <c r="E391" s="133">
        <v>18264</v>
      </c>
      <c r="F391" s="134">
        <f t="shared" si="13"/>
        <v>0</v>
      </c>
      <c r="G391" s="135" t="s">
        <v>924</v>
      </c>
      <c r="H391" s="506"/>
      <c r="I391" s="507"/>
      <c r="J391" s="111"/>
    </row>
    <row r="392" spans="1:10" s="6" customFormat="1" ht="38.25">
      <c r="A392" s="180">
        <v>50</v>
      </c>
      <c r="B392" s="308" t="s">
        <v>2350</v>
      </c>
      <c r="C392" s="244" t="s">
        <v>925</v>
      </c>
      <c r="D392" s="133">
        <v>15396</v>
      </c>
      <c r="E392" s="133">
        <v>15396</v>
      </c>
      <c r="F392" s="134">
        <f t="shared" si="13"/>
        <v>0</v>
      </c>
      <c r="G392" s="135" t="s">
        <v>926</v>
      </c>
      <c r="H392" s="506"/>
      <c r="I392" s="507"/>
      <c r="J392" s="111"/>
    </row>
    <row r="393" spans="1:10" s="6" customFormat="1" ht="25.5">
      <c r="A393" s="180">
        <v>51</v>
      </c>
      <c r="B393" s="308" t="s">
        <v>2349</v>
      </c>
      <c r="C393" s="244" t="s">
        <v>927</v>
      </c>
      <c r="D393" s="133">
        <v>10537</v>
      </c>
      <c r="E393" s="133">
        <v>10537</v>
      </c>
      <c r="F393" s="134">
        <f t="shared" si="13"/>
        <v>0</v>
      </c>
      <c r="G393" s="135" t="s">
        <v>926</v>
      </c>
      <c r="H393" s="506"/>
      <c r="I393" s="507"/>
      <c r="J393" s="111"/>
    </row>
    <row r="394" spans="1:10" s="6" customFormat="1" ht="22.5" customHeight="1">
      <c r="A394" s="180">
        <v>52</v>
      </c>
      <c r="B394" s="308" t="s">
        <v>2348</v>
      </c>
      <c r="C394" s="244" t="s">
        <v>928</v>
      </c>
      <c r="D394" s="133">
        <v>16217</v>
      </c>
      <c r="E394" s="133">
        <v>16217</v>
      </c>
      <c r="F394" s="133">
        <v>0</v>
      </c>
      <c r="G394" s="135" t="s">
        <v>109</v>
      </c>
      <c r="H394" s="506" t="s">
        <v>929</v>
      </c>
      <c r="I394" s="508" t="s">
        <v>618</v>
      </c>
      <c r="J394" s="111"/>
    </row>
    <row r="395" spans="1:10" s="6" customFormat="1" ht="35.25" customHeight="1">
      <c r="A395" s="180">
        <v>53</v>
      </c>
      <c r="B395" s="308" t="s">
        <v>2355</v>
      </c>
      <c r="C395" s="244" t="s">
        <v>930</v>
      </c>
      <c r="D395" s="133">
        <v>17940</v>
      </c>
      <c r="E395" s="133">
        <v>17940</v>
      </c>
      <c r="F395" s="133">
        <v>0</v>
      </c>
      <c r="G395" s="135" t="s">
        <v>109</v>
      </c>
      <c r="H395" s="506"/>
      <c r="I395" s="509"/>
      <c r="J395" s="111"/>
    </row>
    <row r="396" spans="1:10" s="6" customFormat="1" ht="15">
      <c r="A396" s="180">
        <v>54</v>
      </c>
      <c r="B396" s="309" t="s">
        <v>2437</v>
      </c>
      <c r="C396" s="244" t="s">
        <v>931</v>
      </c>
      <c r="D396" s="133">
        <v>96900</v>
      </c>
      <c r="E396" s="133">
        <v>96900</v>
      </c>
      <c r="F396" s="133">
        <v>0</v>
      </c>
      <c r="G396" s="135" t="s">
        <v>109</v>
      </c>
      <c r="H396" s="8"/>
      <c r="I396" s="111"/>
      <c r="J396" s="111"/>
    </row>
    <row r="397" spans="1:10" s="6" customFormat="1" ht="51">
      <c r="A397" s="180">
        <v>55</v>
      </c>
      <c r="B397" s="308" t="s">
        <v>2353</v>
      </c>
      <c r="C397" s="244" t="s">
        <v>2346</v>
      </c>
      <c r="D397" s="133">
        <v>11785</v>
      </c>
      <c r="E397" s="133">
        <v>11785</v>
      </c>
      <c r="F397" s="133">
        <v>0</v>
      </c>
      <c r="G397" s="135" t="s">
        <v>109</v>
      </c>
      <c r="H397" s="435" t="s">
        <v>932</v>
      </c>
      <c r="I397" s="433" t="s">
        <v>618</v>
      </c>
      <c r="J397" s="111"/>
    </row>
    <row r="398" spans="1:10" s="6" customFormat="1" ht="51">
      <c r="A398" s="180">
        <v>56</v>
      </c>
      <c r="B398" s="308" t="s">
        <v>2357</v>
      </c>
      <c r="C398" s="244" t="s">
        <v>933</v>
      </c>
      <c r="D398" s="133">
        <v>4446</v>
      </c>
      <c r="E398" s="133">
        <v>4446</v>
      </c>
      <c r="F398" s="133">
        <v>0</v>
      </c>
      <c r="G398" s="135" t="s">
        <v>109</v>
      </c>
      <c r="H398" s="435" t="s">
        <v>934</v>
      </c>
      <c r="I398" s="433" t="s">
        <v>618</v>
      </c>
      <c r="J398" s="111"/>
    </row>
    <row r="399" spans="1:10" s="6" customFormat="1" ht="25.5">
      <c r="A399" s="180">
        <v>57</v>
      </c>
      <c r="B399" s="308" t="s">
        <v>2430</v>
      </c>
      <c r="C399" s="251" t="s">
        <v>935</v>
      </c>
      <c r="D399" s="81">
        <v>3292.82</v>
      </c>
      <c r="E399" s="81">
        <v>3292.82</v>
      </c>
      <c r="F399" s="81">
        <v>0</v>
      </c>
      <c r="G399" s="137">
        <v>2011</v>
      </c>
      <c r="H399" s="468" t="s">
        <v>936</v>
      </c>
      <c r="I399" s="510" t="s">
        <v>618</v>
      </c>
      <c r="J399" s="111"/>
    </row>
    <row r="400" spans="1:10" s="6" customFormat="1" ht="38.25">
      <c r="A400" s="180">
        <v>58</v>
      </c>
      <c r="B400" s="309" t="s">
        <v>2431</v>
      </c>
      <c r="C400" s="256" t="s">
        <v>937</v>
      </c>
      <c r="D400" s="83">
        <v>9040.92</v>
      </c>
      <c r="E400" s="83">
        <v>9040.92</v>
      </c>
      <c r="F400" s="83">
        <f>D400-E400</f>
        <v>0</v>
      </c>
      <c r="G400" s="138">
        <v>2011</v>
      </c>
      <c r="H400" s="468"/>
      <c r="I400" s="507"/>
      <c r="J400" s="111"/>
    </row>
    <row r="401" spans="1:10" s="6" customFormat="1" ht="25.5">
      <c r="A401" s="180">
        <v>59</v>
      </c>
      <c r="B401" s="308" t="s">
        <v>2428</v>
      </c>
      <c r="C401" s="251" t="s">
        <v>938</v>
      </c>
      <c r="D401" s="81">
        <v>4900</v>
      </c>
      <c r="E401" s="81">
        <v>4900</v>
      </c>
      <c r="F401" s="81">
        <f>D401-E401</f>
        <v>0</v>
      </c>
      <c r="G401" s="137">
        <v>2013</v>
      </c>
      <c r="H401" s="468"/>
      <c r="I401" s="507"/>
      <c r="J401" s="111"/>
    </row>
    <row r="402" spans="1:10" s="6" customFormat="1" ht="15">
      <c r="A402" s="180">
        <v>60</v>
      </c>
      <c r="B402" s="308" t="s">
        <v>2361</v>
      </c>
      <c r="C402" s="161" t="s">
        <v>939</v>
      </c>
      <c r="D402" s="139">
        <v>15541.8</v>
      </c>
      <c r="E402" s="139">
        <v>15541.8</v>
      </c>
      <c r="F402" s="139">
        <v>0</v>
      </c>
      <c r="G402" s="140">
        <v>2014</v>
      </c>
      <c r="H402" s="468"/>
      <c r="I402" s="507"/>
      <c r="J402" s="111"/>
    </row>
    <row r="403" spans="1:10" s="6" customFormat="1" ht="15">
      <c r="A403" s="180">
        <v>61</v>
      </c>
      <c r="B403" s="308" t="s">
        <v>2429</v>
      </c>
      <c r="C403" s="242" t="s">
        <v>940</v>
      </c>
      <c r="D403" s="134">
        <v>14900</v>
      </c>
      <c r="E403" s="134">
        <v>14900</v>
      </c>
      <c r="F403" s="134">
        <v>0</v>
      </c>
      <c r="G403" s="137">
        <v>2013</v>
      </c>
      <c r="H403" s="468"/>
      <c r="I403" s="507"/>
      <c r="J403" s="111"/>
    </row>
    <row r="404" spans="1:10" s="6" customFormat="1" ht="51">
      <c r="A404" s="180">
        <v>62</v>
      </c>
      <c r="B404" s="308" t="s">
        <v>2358</v>
      </c>
      <c r="C404" s="251" t="s">
        <v>941</v>
      </c>
      <c r="D404" s="81">
        <v>19660</v>
      </c>
      <c r="E404" s="81">
        <v>19660</v>
      </c>
      <c r="F404" s="81">
        <v>0</v>
      </c>
      <c r="G404" s="137">
        <v>2014</v>
      </c>
      <c r="H404" s="420" t="s">
        <v>942</v>
      </c>
      <c r="I404" s="433" t="s">
        <v>618</v>
      </c>
      <c r="J404" s="111"/>
    </row>
    <row r="405" spans="1:10" s="6" customFormat="1" ht="51">
      <c r="A405" s="180">
        <v>63</v>
      </c>
      <c r="B405" s="308" t="s">
        <v>2362</v>
      </c>
      <c r="C405" s="263" t="s">
        <v>945</v>
      </c>
      <c r="D405" s="46">
        <v>4370</v>
      </c>
      <c r="E405" s="46">
        <v>4370</v>
      </c>
      <c r="F405" s="141">
        <v>0</v>
      </c>
      <c r="G405" s="142">
        <v>2014</v>
      </c>
      <c r="H405" s="505" t="s">
        <v>946</v>
      </c>
      <c r="I405" s="499" t="s">
        <v>618</v>
      </c>
      <c r="J405" s="111"/>
    </row>
    <row r="406" spans="1:10" s="6" customFormat="1" ht="51">
      <c r="A406" s="180">
        <v>64</v>
      </c>
      <c r="B406" s="308" t="s">
        <v>2363</v>
      </c>
      <c r="C406" s="263" t="s">
        <v>947</v>
      </c>
      <c r="D406" s="46">
        <v>4560</v>
      </c>
      <c r="E406" s="46">
        <v>4560</v>
      </c>
      <c r="F406" s="141">
        <v>0</v>
      </c>
      <c r="G406" s="142">
        <v>2014</v>
      </c>
      <c r="H406" s="505"/>
      <c r="I406" s="499"/>
      <c r="J406" s="111"/>
    </row>
    <row r="407" spans="1:10" s="6" customFormat="1" ht="38.25">
      <c r="A407" s="180">
        <v>65</v>
      </c>
      <c r="B407" s="308" t="s">
        <v>2364</v>
      </c>
      <c r="C407" s="263" t="s">
        <v>948</v>
      </c>
      <c r="D407" s="46">
        <v>6530</v>
      </c>
      <c r="E407" s="46">
        <v>6530</v>
      </c>
      <c r="F407" s="141">
        <v>0</v>
      </c>
      <c r="G407" s="142">
        <v>2014</v>
      </c>
      <c r="H407" s="505"/>
      <c r="I407" s="499"/>
      <c r="J407" s="111"/>
    </row>
    <row r="408" spans="1:10" s="6" customFormat="1" ht="38.25">
      <c r="A408" s="180">
        <v>66</v>
      </c>
      <c r="B408" s="308" t="s">
        <v>2365</v>
      </c>
      <c r="C408" s="263" t="s">
        <v>949</v>
      </c>
      <c r="D408" s="46">
        <v>27400</v>
      </c>
      <c r="E408" s="46">
        <v>27400</v>
      </c>
      <c r="F408" s="141">
        <v>0</v>
      </c>
      <c r="G408" s="142">
        <v>2014</v>
      </c>
      <c r="H408" s="505"/>
      <c r="I408" s="499"/>
      <c r="J408" s="111"/>
    </row>
    <row r="409" spans="1:10" s="6" customFormat="1" ht="15">
      <c r="A409" s="180">
        <v>67</v>
      </c>
      <c r="B409" s="308" t="s">
        <v>2450</v>
      </c>
      <c r="C409" s="263" t="s">
        <v>950</v>
      </c>
      <c r="D409" s="46">
        <v>4400</v>
      </c>
      <c r="E409" s="46">
        <v>4400</v>
      </c>
      <c r="F409" s="141">
        <v>0</v>
      </c>
      <c r="G409" s="142">
        <v>2015</v>
      </c>
      <c r="H409" s="505" t="s">
        <v>951</v>
      </c>
      <c r="I409" s="504" t="s">
        <v>618</v>
      </c>
      <c r="J409" s="111"/>
    </row>
    <row r="410" spans="1:10" s="6" customFormat="1" ht="15">
      <c r="A410" s="180">
        <v>68</v>
      </c>
      <c r="B410" s="308" t="s">
        <v>2451</v>
      </c>
      <c r="C410" s="263" t="s">
        <v>952</v>
      </c>
      <c r="D410" s="46">
        <v>6960</v>
      </c>
      <c r="E410" s="46">
        <v>6960</v>
      </c>
      <c r="F410" s="141">
        <v>0</v>
      </c>
      <c r="G410" s="142">
        <v>2015</v>
      </c>
      <c r="H410" s="505"/>
      <c r="I410" s="504"/>
      <c r="J410" s="111"/>
    </row>
    <row r="411" spans="1:10" s="6" customFormat="1" ht="25.5">
      <c r="A411" s="180">
        <v>69</v>
      </c>
      <c r="B411" s="311" t="s">
        <v>2323</v>
      </c>
      <c r="C411" s="263" t="s">
        <v>953</v>
      </c>
      <c r="D411" s="46">
        <v>14740</v>
      </c>
      <c r="E411" s="46">
        <v>14740</v>
      </c>
      <c r="F411" s="141">
        <v>0</v>
      </c>
      <c r="G411" s="142">
        <v>2015</v>
      </c>
      <c r="H411" s="505"/>
      <c r="I411" s="504"/>
      <c r="J411" s="111"/>
    </row>
    <row r="412" spans="1:10" s="6" customFormat="1" ht="38.25">
      <c r="A412" s="180">
        <v>70</v>
      </c>
      <c r="B412" s="311" t="s">
        <v>2322</v>
      </c>
      <c r="C412" s="263" t="s">
        <v>954</v>
      </c>
      <c r="D412" s="46">
        <v>29700</v>
      </c>
      <c r="E412" s="46">
        <v>29700</v>
      </c>
      <c r="F412" s="141">
        <v>0</v>
      </c>
      <c r="G412" s="142">
        <v>2015</v>
      </c>
      <c r="H412" s="505"/>
      <c r="I412" s="504"/>
      <c r="J412" s="111"/>
    </row>
    <row r="413" spans="1:10" s="6" customFormat="1" ht="51">
      <c r="A413" s="180">
        <v>71</v>
      </c>
      <c r="B413" s="320">
        <v>110134015000221</v>
      </c>
      <c r="C413" s="263" t="s">
        <v>2857</v>
      </c>
      <c r="D413" s="46">
        <v>16888</v>
      </c>
      <c r="E413" s="46">
        <v>16888</v>
      </c>
      <c r="F413" s="141">
        <v>0</v>
      </c>
      <c r="G413" s="142">
        <v>2015</v>
      </c>
      <c r="H413" s="434" t="s">
        <v>955</v>
      </c>
      <c r="I413" s="433" t="s">
        <v>618</v>
      </c>
      <c r="J413" s="111"/>
    </row>
    <row r="414" spans="1:10" s="6" customFormat="1" ht="25.5">
      <c r="A414" s="180">
        <v>72</v>
      </c>
      <c r="B414" s="308" t="s">
        <v>2387</v>
      </c>
      <c r="C414" s="263" t="s">
        <v>956</v>
      </c>
      <c r="D414" s="46">
        <v>48510</v>
      </c>
      <c r="E414" s="46">
        <v>48510</v>
      </c>
      <c r="F414" s="141">
        <f>D414-E414</f>
        <v>0</v>
      </c>
      <c r="G414" s="142">
        <v>2015</v>
      </c>
      <c r="H414" s="505" t="s">
        <v>957</v>
      </c>
      <c r="I414" s="504" t="s">
        <v>618</v>
      </c>
      <c r="J414" s="111"/>
    </row>
    <row r="415" spans="1:10" s="6" customFormat="1" ht="15">
      <c r="A415" s="180">
        <v>73</v>
      </c>
      <c r="B415" s="308" t="s">
        <v>2383</v>
      </c>
      <c r="C415" s="263" t="s">
        <v>958</v>
      </c>
      <c r="D415" s="46">
        <v>55400</v>
      </c>
      <c r="E415" s="46">
        <v>55400</v>
      </c>
      <c r="F415" s="141">
        <f>D415-E415</f>
        <v>0</v>
      </c>
      <c r="G415" s="142">
        <v>2015</v>
      </c>
      <c r="H415" s="505"/>
      <c r="I415" s="504"/>
      <c r="J415" s="111"/>
    </row>
    <row r="416" spans="1:10" s="6" customFormat="1" ht="15">
      <c r="A416" s="180">
        <v>74</v>
      </c>
      <c r="B416" s="308" t="s">
        <v>2447</v>
      </c>
      <c r="C416" s="263" t="s">
        <v>959</v>
      </c>
      <c r="D416" s="46">
        <v>3795</v>
      </c>
      <c r="E416" s="46">
        <v>3795</v>
      </c>
      <c r="F416" s="141">
        <v>0</v>
      </c>
      <c r="G416" s="142">
        <v>2015</v>
      </c>
      <c r="H416" s="505"/>
      <c r="I416" s="504"/>
      <c r="J416" s="111"/>
    </row>
    <row r="417" spans="1:10" s="6" customFormat="1" ht="25.5">
      <c r="A417" s="180">
        <v>75</v>
      </c>
      <c r="B417" s="311" t="s">
        <v>2324</v>
      </c>
      <c r="C417" s="263" t="s">
        <v>964</v>
      </c>
      <c r="D417" s="46">
        <v>9460</v>
      </c>
      <c r="E417" s="46">
        <v>9460</v>
      </c>
      <c r="F417" s="141">
        <v>0</v>
      </c>
      <c r="G417" s="142">
        <v>2015</v>
      </c>
      <c r="H417" s="505" t="s">
        <v>965</v>
      </c>
      <c r="I417" s="499" t="s">
        <v>618</v>
      </c>
      <c r="J417" s="111"/>
    </row>
    <row r="418" spans="1:10" s="6" customFormat="1" ht="25.5">
      <c r="A418" s="180">
        <v>76</v>
      </c>
      <c r="B418" s="311" t="s">
        <v>2326</v>
      </c>
      <c r="C418" s="263" t="s">
        <v>966</v>
      </c>
      <c r="D418" s="46">
        <v>55800</v>
      </c>
      <c r="E418" s="46">
        <v>55800</v>
      </c>
      <c r="F418" s="141">
        <v>0</v>
      </c>
      <c r="G418" s="142">
        <v>2015</v>
      </c>
      <c r="H418" s="505"/>
      <c r="I418" s="499"/>
      <c r="J418" s="111"/>
    </row>
    <row r="419" spans="1:10" s="6" customFormat="1" ht="38.25">
      <c r="A419" s="180">
        <v>77</v>
      </c>
      <c r="B419" s="311" t="s">
        <v>2325</v>
      </c>
      <c r="C419" s="263" t="s">
        <v>967</v>
      </c>
      <c r="D419" s="46">
        <v>27570</v>
      </c>
      <c r="E419" s="46">
        <v>27570</v>
      </c>
      <c r="F419" s="141">
        <v>0</v>
      </c>
      <c r="G419" s="142">
        <v>2015</v>
      </c>
      <c r="H419" s="505"/>
      <c r="I419" s="499"/>
      <c r="J419" s="111"/>
    </row>
    <row r="420" spans="1:10" s="6" customFormat="1" ht="15">
      <c r="A420" s="180">
        <v>78</v>
      </c>
      <c r="B420" s="308" t="s">
        <v>2433</v>
      </c>
      <c r="C420" s="263" t="s">
        <v>968</v>
      </c>
      <c r="D420" s="46">
        <v>4237</v>
      </c>
      <c r="E420" s="46">
        <v>4237</v>
      </c>
      <c r="F420" s="141">
        <v>0</v>
      </c>
      <c r="G420" s="142">
        <v>2015</v>
      </c>
      <c r="H420" s="505"/>
      <c r="I420" s="499"/>
      <c r="J420" s="111"/>
    </row>
    <row r="421" spans="1:10" s="6" customFormat="1" ht="25.5">
      <c r="A421" s="180">
        <v>79</v>
      </c>
      <c r="B421" s="308" t="s">
        <v>2439</v>
      </c>
      <c r="C421" s="263" t="s">
        <v>969</v>
      </c>
      <c r="D421" s="46">
        <v>5964</v>
      </c>
      <c r="E421" s="46">
        <v>6964</v>
      </c>
      <c r="F421" s="141">
        <v>0</v>
      </c>
      <c r="G421" s="142">
        <v>2015</v>
      </c>
      <c r="H421" s="505"/>
      <c r="I421" s="499"/>
      <c r="J421" s="111"/>
    </row>
    <row r="422" spans="1:10" s="6" customFormat="1" ht="15">
      <c r="A422" s="180">
        <v>80</v>
      </c>
      <c r="B422" s="311" t="s">
        <v>2332</v>
      </c>
      <c r="C422" s="263" t="s">
        <v>970</v>
      </c>
      <c r="D422" s="46">
        <v>4500</v>
      </c>
      <c r="E422" s="46">
        <v>4500</v>
      </c>
      <c r="F422" s="141">
        <v>0</v>
      </c>
      <c r="G422" s="142">
        <v>2015</v>
      </c>
      <c r="H422" s="505"/>
      <c r="I422" s="499"/>
      <c r="J422" s="111"/>
    </row>
    <row r="423" spans="1:10" s="6" customFormat="1" ht="51">
      <c r="A423" s="180">
        <v>81</v>
      </c>
      <c r="B423" s="311" t="s">
        <v>2329</v>
      </c>
      <c r="C423" s="264" t="s">
        <v>971</v>
      </c>
      <c r="D423" s="31">
        <v>30040</v>
      </c>
      <c r="E423" s="31">
        <v>30040</v>
      </c>
      <c r="F423" s="31">
        <v>0</v>
      </c>
      <c r="G423" s="142">
        <v>2016</v>
      </c>
      <c r="H423" s="468" t="s">
        <v>972</v>
      </c>
      <c r="I423" s="499" t="s">
        <v>618</v>
      </c>
      <c r="J423" s="111"/>
    </row>
    <row r="424" spans="1:10" s="6" customFormat="1" ht="25.5">
      <c r="A424" s="180">
        <v>82</v>
      </c>
      <c r="B424" s="311" t="s">
        <v>2328</v>
      </c>
      <c r="C424" s="264" t="s">
        <v>973</v>
      </c>
      <c r="D424" s="31">
        <v>5100</v>
      </c>
      <c r="E424" s="31">
        <v>5100</v>
      </c>
      <c r="F424" s="31">
        <v>0</v>
      </c>
      <c r="G424" s="142">
        <v>2016</v>
      </c>
      <c r="H424" s="468"/>
      <c r="I424" s="499"/>
      <c r="J424" s="111"/>
    </row>
    <row r="425" spans="1:10" s="6" customFormat="1" ht="25.5">
      <c r="A425" s="180">
        <v>83</v>
      </c>
      <c r="B425" s="311" t="s">
        <v>2327</v>
      </c>
      <c r="C425" s="264" t="s">
        <v>974</v>
      </c>
      <c r="D425" s="31">
        <v>10930</v>
      </c>
      <c r="E425" s="31">
        <v>10930</v>
      </c>
      <c r="F425" s="31">
        <v>0</v>
      </c>
      <c r="G425" s="142">
        <v>2016</v>
      </c>
      <c r="H425" s="468"/>
      <c r="I425" s="499"/>
      <c r="J425" s="111"/>
    </row>
    <row r="426" spans="1:10" s="6" customFormat="1" ht="25.5" customHeight="1">
      <c r="A426" s="180">
        <v>84</v>
      </c>
      <c r="B426" s="308" t="s">
        <v>2345</v>
      </c>
      <c r="C426" s="265" t="s">
        <v>977</v>
      </c>
      <c r="D426" s="34">
        <v>80000</v>
      </c>
      <c r="E426" s="34">
        <v>80000</v>
      </c>
      <c r="F426" s="11">
        <f>D426-E426</f>
        <v>0</v>
      </c>
      <c r="G426" s="112" t="s">
        <v>978</v>
      </c>
      <c r="H426" s="503" t="s">
        <v>979</v>
      </c>
      <c r="I426" s="504" t="s">
        <v>618</v>
      </c>
      <c r="J426" s="111"/>
    </row>
    <row r="427" spans="1:10" s="6" customFormat="1" ht="32.25" customHeight="1">
      <c r="A427" s="180">
        <v>85</v>
      </c>
      <c r="B427" s="308" t="s">
        <v>2344</v>
      </c>
      <c r="C427" s="265" t="s">
        <v>980</v>
      </c>
      <c r="D427" s="34">
        <v>61399.8</v>
      </c>
      <c r="E427" s="34">
        <v>61399.8</v>
      </c>
      <c r="F427" s="11">
        <f>D427-E427</f>
        <v>0</v>
      </c>
      <c r="G427" s="112" t="s">
        <v>978</v>
      </c>
      <c r="H427" s="503"/>
      <c r="I427" s="504"/>
      <c r="J427" s="111"/>
    </row>
    <row r="428" spans="1:10" s="6" customFormat="1" ht="25.5">
      <c r="A428" s="180">
        <v>86</v>
      </c>
      <c r="B428" s="308" t="s">
        <v>2440</v>
      </c>
      <c r="C428" s="266" t="s">
        <v>981</v>
      </c>
      <c r="D428" s="67">
        <v>5685</v>
      </c>
      <c r="E428" s="67">
        <v>5685</v>
      </c>
      <c r="F428" s="44">
        <v>0</v>
      </c>
      <c r="G428" s="145" t="s">
        <v>382</v>
      </c>
      <c r="H428" s="503" t="s">
        <v>982</v>
      </c>
      <c r="I428" s="504" t="s">
        <v>618</v>
      </c>
      <c r="J428" s="111"/>
    </row>
    <row r="429" spans="1:10" s="6" customFormat="1" ht="39" customHeight="1">
      <c r="A429" s="180">
        <v>87</v>
      </c>
      <c r="B429" s="308" t="s">
        <v>2390</v>
      </c>
      <c r="C429" s="266" t="s">
        <v>983</v>
      </c>
      <c r="D429" s="67">
        <v>20999</v>
      </c>
      <c r="E429" s="67">
        <v>20999</v>
      </c>
      <c r="F429" s="44">
        <v>0</v>
      </c>
      <c r="G429" s="145" t="s">
        <v>382</v>
      </c>
      <c r="H429" s="503"/>
      <c r="I429" s="504"/>
      <c r="J429" s="111"/>
    </row>
    <row r="430" spans="1:10" s="6" customFormat="1" ht="51">
      <c r="A430" s="180">
        <v>88</v>
      </c>
      <c r="B430" s="309" t="s">
        <v>2395</v>
      </c>
      <c r="C430" s="266" t="s">
        <v>984</v>
      </c>
      <c r="D430" s="67">
        <v>16796</v>
      </c>
      <c r="E430" s="67">
        <v>16796</v>
      </c>
      <c r="F430" s="44">
        <v>0</v>
      </c>
      <c r="G430" s="145" t="s">
        <v>382</v>
      </c>
      <c r="H430" s="430" t="s">
        <v>985</v>
      </c>
      <c r="I430" s="499" t="s">
        <v>618</v>
      </c>
      <c r="J430" s="111"/>
    </row>
    <row r="431" spans="1:10" s="6" customFormat="1" ht="25.5">
      <c r="A431" s="180">
        <v>89</v>
      </c>
      <c r="B431" s="308" t="s">
        <v>2449</v>
      </c>
      <c r="C431" s="266" t="s">
        <v>986</v>
      </c>
      <c r="D431" s="67">
        <v>58100</v>
      </c>
      <c r="E431" s="67">
        <v>58100</v>
      </c>
      <c r="F431" s="44">
        <f>D431-E431</f>
        <v>0</v>
      </c>
      <c r="G431" s="145" t="s">
        <v>382</v>
      </c>
      <c r="H431" s="500" t="s">
        <v>987</v>
      </c>
      <c r="I431" s="499"/>
      <c r="J431" s="111"/>
    </row>
    <row r="432" spans="1:10" s="6" customFormat="1" ht="25.5">
      <c r="A432" s="180">
        <v>90</v>
      </c>
      <c r="B432" s="308" t="s">
        <v>2441</v>
      </c>
      <c r="C432" s="266" t="s">
        <v>988</v>
      </c>
      <c r="D432" s="67">
        <v>4991</v>
      </c>
      <c r="E432" s="67">
        <v>4991</v>
      </c>
      <c r="F432" s="44">
        <v>0</v>
      </c>
      <c r="G432" s="145" t="s">
        <v>382</v>
      </c>
      <c r="H432" s="500"/>
      <c r="I432" s="499"/>
      <c r="J432" s="111"/>
    </row>
    <row r="433" spans="1:10" s="6" customFormat="1" ht="25.5">
      <c r="A433" s="180">
        <v>91</v>
      </c>
      <c r="B433" s="309" t="s">
        <v>2396</v>
      </c>
      <c r="C433" s="266" t="s">
        <v>989</v>
      </c>
      <c r="D433" s="67">
        <v>10896</v>
      </c>
      <c r="E433" s="67">
        <v>10896</v>
      </c>
      <c r="F433" s="44">
        <v>0</v>
      </c>
      <c r="G433" s="145" t="s">
        <v>382</v>
      </c>
      <c r="H433" s="500"/>
      <c r="I433" s="499"/>
      <c r="J433" s="111"/>
    </row>
    <row r="434" spans="1:10" s="6" customFormat="1" ht="25.5">
      <c r="A434" s="180">
        <v>92</v>
      </c>
      <c r="B434" s="308" t="s">
        <v>2389</v>
      </c>
      <c r="C434" s="266" t="s">
        <v>990</v>
      </c>
      <c r="D434" s="67">
        <v>4957</v>
      </c>
      <c r="E434" s="67">
        <v>4957</v>
      </c>
      <c r="F434" s="44">
        <v>0</v>
      </c>
      <c r="G434" s="145" t="s">
        <v>382</v>
      </c>
      <c r="H434" s="500"/>
      <c r="I434" s="499"/>
      <c r="J434" s="111"/>
    </row>
    <row r="435" spans="1:10" s="6" customFormat="1" ht="25.5" customHeight="1">
      <c r="A435" s="180">
        <v>93</v>
      </c>
      <c r="B435" s="308" t="s">
        <v>2371</v>
      </c>
      <c r="C435" s="266" t="s">
        <v>991</v>
      </c>
      <c r="D435" s="67">
        <v>94200</v>
      </c>
      <c r="E435" s="67">
        <v>80742.96</v>
      </c>
      <c r="F435" s="44">
        <f>D435-E435</f>
        <v>13457.039999999994</v>
      </c>
      <c r="G435" s="145" t="s">
        <v>491</v>
      </c>
      <c r="H435" s="430" t="s">
        <v>992</v>
      </c>
      <c r="I435" s="433" t="s">
        <v>618</v>
      </c>
      <c r="J435" s="111"/>
    </row>
    <row r="436" spans="1:10" s="6" customFormat="1" ht="25.5">
      <c r="A436" s="180">
        <v>94</v>
      </c>
      <c r="B436" s="308" t="s">
        <v>2372</v>
      </c>
      <c r="C436" s="266" t="s">
        <v>993</v>
      </c>
      <c r="D436" s="67">
        <v>28499</v>
      </c>
      <c r="E436" s="67">
        <v>28499</v>
      </c>
      <c r="F436" s="44">
        <v>0</v>
      </c>
      <c r="G436" s="145" t="s">
        <v>491</v>
      </c>
      <c r="H436" s="500" t="s">
        <v>994</v>
      </c>
      <c r="I436" s="499" t="s">
        <v>618</v>
      </c>
      <c r="J436" s="111"/>
    </row>
    <row r="437" spans="1:10" s="6" customFormat="1" ht="15">
      <c r="A437" s="180">
        <v>95</v>
      </c>
      <c r="B437" s="308" t="s">
        <v>2434</v>
      </c>
      <c r="C437" s="266" t="s">
        <v>996</v>
      </c>
      <c r="D437" s="67">
        <v>13000</v>
      </c>
      <c r="E437" s="67">
        <v>13000</v>
      </c>
      <c r="F437" s="44">
        <v>0</v>
      </c>
      <c r="G437" s="145" t="s">
        <v>491</v>
      </c>
      <c r="H437" s="500"/>
      <c r="I437" s="499"/>
      <c r="J437" s="111"/>
    </row>
    <row r="438" spans="1:10" s="6" customFormat="1" ht="15">
      <c r="A438" s="180">
        <v>96</v>
      </c>
      <c r="B438" s="308" t="s">
        <v>2445</v>
      </c>
      <c r="C438" s="266" t="s">
        <v>997</v>
      </c>
      <c r="D438" s="67">
        <v>8160</v>
      </c>
      <c r="E438" s="67">
        <v>8160</v>
      </c>
      <c r="F438" s="44">
        <v>0</v>
      </c>
      <c r="G438" s="145" t="s">
        <v>491</v>
      </c>
      <c r="H438" s="500"/>
      <c r="I438" s="499"/>
      <c r="J438" s="111"/>
    </row>
    <row r="439" spans="1:10" s="6" customFormat="1" ht="15">
      <c r="A439" s="180">
        <v>97</v>
      </c>
      <c r="B439" s="308" t="s">
        <v>2384</v>
      </c>
      <c r="C439" s="266" t="s">
        <v>998</v>
      </c>
      <c r="D439" s="67">
        <v>5250</v>
      </c>
      <c r="E439" s="67">
        <v>5250</v>
      </c>
      <c r="F439" s="44">
        <v>0</v>
      </c>
      <c r="G439" s="145" t="s">
        <v>491</v>
      </c>
      <c r="H439" s="500"/>
      <c r="I439" s="499"/>
      <c r="J439" s="111"/>
    </row>
    <row r="440" spans="1:10" s="6" customFormat="1" ht="63.75">
      <c r="A440" s="180">
        <v>98</v>
      </c>
      <c r="B440" s="308" t="s">
        <v>2367</v>
      </c>
      <c r="C440" s="266" t="s">
        <v>999</v>
      </c>
      <c r="D440" s="67">
        <v>4368</v>
      </c>
      <c r="E440" s="67">
        <v>4368</v>
      </c>
      <c r="F440" s="44">
        <v>0</v>
      </c>
      <c r="G440" s="145" t="s">
        <v>491</v>
      </c>
      <c r="H440" s="500"/>
      <c r="I440" s="499"/>
      <c r="J440" s="111"/>
    </row>
    <row r="441" spans="1:10" s="6" customFormat="1" ht="23.25" customHeight="1">
      <c r="A441" s="180">
        <v>99</v>
      </c>
      <c r="B441" s="309" t="s">
        <v>2374</v>
      </c>
      <c r="C441" s="266" t="s">
        <v>1000</v>
      </c>
      <c r="D441" s="67">
        <v>30000</v>
      </c>
      <c r="E441" s="67">
        <v>30000</v>
      </c>
      <c r="F441" s="67">
        <v>0</v>
      </c>
      <c r="G441" s="145" t="s">
        <v>491</v>
      </c>
      <c r="H441" s="500" t="s">
        <v>1001</v>
      </c>
      <c r="I441" s="504"/>
      <c r="J441" s="111"/>
    </row>
    <row r="442" spans="1:10" s="6" customFormat="1" ht="23.25" customHeight="1">
      <c r="A442" s="180">
        <v>100</v>
      </c>
      <c r="B442" s="309" t="s">
        <v>2373</v>
      </c>
      <c r="C442" s="313" t="s">
        <v>1002</v>
      </c>
      <c r="D442" s="146">
        <v>30000</v>
      </c>
      <c r="E442" s="146">
        <v>30000</v>
      </c>
      <c r="F442" s="146">
        <v>0</v>
      </c>
      <c r="G442" s="147" t="s">
        <v>491</v>
      </c>
      <c r="H442" s="500"/>
      <c r="I442" s="504"/>
      <c r="J442" s="111"/>
    </row>
    <row r="443" spans="1:10" s="6" customFormat="1" ht="25.5">
      <c r="A443" s="180">
        <v>101</v>
      </c>
      <c r="B443" s="311" t="s">
        <v>2331</v>
      </c>
      <c r="C443" s="247" t="s">
        <v>1005</v>
      </c>
      <c r="D443" s="50">
        <v>3790</v>
      </c>
      <c r="E443" s="50">
        <v>3790</v>
      </c>
      <c r="F443" s="120">
        <v>0</v>
      </c>
      <c r="G443" s="51">
        <v>2017</v>
      </c>
      <c r="H443" s="500" t="s">
        <v>1006</v>
      </c>
      <c r="I443" s="499" t="s">
        <v>618</v>
      </c>
      <c r="J443" s="111"/>
    </row>
    <row r="444" spans="1:10" s="6" customFormat="1" ht="15">
      <c r="A444" s="180">
        <v>102</v>
      </c>
      <c r="B444" s="311" t="s">
        <v>2330</v>
      </c>
      <c r="C444" s="247" t="s">
        <v>1007</v>
      </c>
      <c r="D444" s="50">
        <v>7353</v>
      </c>
      <c r="E444" s="50">
        <v>7353</v>
      </c>
      <c r="F444" s="120">
        <v>0</v>
      </c>
      <c r="G444" s="51">
        <v>2017</v>
      </c>
      <c r="H444" s="500"/>
      <c r="I444" s="499"/>
      <c r="J444" s="111"/>
    </row>
    <row r="445" spans="1:10" s="6" customFormat="1" ht="15">
      <c r="A445" s="180">
        <v>103</v>
      </c>
      <c r="B445" s="308" t="s">
        <v>2432</v>
      </c>
      <c r="C445" s="247" t="s">
        <v>1008</v>
      </c>
      <c r="D445" s="148">
        <v>9200</v>
      </c>
      <c r="E445" s="50">
        <v>9200</v>
      </c>
      <c r="F445" s="11">
        <v>0</v>
      </c>
      <c r="G445" s="149">
        <v>2017</v>
      </c>
      <c r="H445" s="501" t="s">
        <v>2804</v>
      </c>
      <c r="I445" s="458" t="s">
        <v>618</v>
      </c>
      <c r="J445" s="111"/>
    </row>
    <row r="446" spans="1:10" s="6" customFormat="1" ht="15">
      <c r="A446" s="180">
        <v>104</v>
      </c>
      <c r="B446" s="308" t="s">
        <v>2368</v>
      </c>
      <c r="C446" s="247" t="s">
        <v>1009</v>
      </c>
      <c r="D446" s="148">
        <v>15000</v>
      </c>
      <c r="E446" s="50">
        <v>15000</v>
      </c>
      <c r="F446" s="11">
        <v>0</v>
      </c>
      <c r="G446" s="149">
        <v>2017</v>
      </c>
      <c r="H446" s="502"/>
      <c r="I446" s="452"/>
      <c r="J446" s="111"/>
    </row>
    <row r="447" spans="1:10" s="6" customFormat="1" ht="15">
      <c r="A447" s="180">
        <v>105</v>
      </c>
      <c r="B447" s="308" t="s">
        <v>2369</v>
      </c>
      <c r="C447" s="247" t="s">
        <v>1010</v>
      </c>
      <c r="D447" s="148">
        <v>19000</v>
      </c>
      <c r="E447" s="50">
        <v>19000</v>
      </c>
      <c r="F447" s="11">
        <v>0</v>
      </c>
      <c r="G447" s="149">
        <v>2017</v>
      </c>
      <c r="H447" s="502"/>
      <c r="I447" s="452"/>
      <c r="J447" s="111"/>
    </row>
    <row r="448" spans="1:10" s="6" customFormat="1" ht="15">
      <c r="A448" s="180">
        <v>106</v>
      </c>
      <c r="B448" s="308" t="s">
        <v>2370</v>
      </c>
      <c r="C448" s="247" t="s">
        <v>1010</v>
      </c>
      <c r="D448" s="148">
        <v>29000</v>
      </c>
      <c r="E448" s="50">
        <v>29000</v>
      </c>
      <c r="F448" s="11">
        <v>0</v>
      </c>
      <c r="G448" s="149">
        <v>2017</v>
      </c>
      <c r="H448" s="502"/>
      <c r="I448" s="452"/>
      <c r="J448" s="111"/>
    </row>
    <row r="449" spans="1:10" s="6" customFormat="1" ht="15" customHeight="1">
      <c r="A449" s="180">
        <v>107</v>
      </c>
      <c r="B449" s="308" t="s">
        <v>2448</v>
      </c>
      <c r="C449" s="68" t="s">
        <v>1011</v>
      </c>
      <c r="D449" s="148">
        <v>60000</v>
      </c>
      <c r="E449" s="148">
        <v>60000</v>
      </c>
      <c r="F449" s="11">
        <f>D449-E449</f>
        <v>0</v>
      </c>
      <c r="G449" s="149">
        <v>2017</v>
      </c>
      <c r="H449" s="431" t="s">
        <v>1012</v>
      </c>
      <c r="I449" s="414" t="s">
        <v>618</v>
      </c>
      <c r="J449" s="111"/>
    </row>
    <row r="450" spans="1:10" s="6" customFormat="1" ht="15">
      <c r="A450" s="180">
        <v>108</v>
      </c>
      <c r="B450" s="308" t="s">
        <v>2379</v>
      </c>
      <c r="C450" s="68" t="s">
        <v>1013</v>
      </c>
      <c r="D450" s="148">
        <v>60588</v>
      </c>
      <c r="E450" s="148">
        <v>60588</v>
      </c>
      <c r="F450" s="11">
        <v>0</v>
      </c>
      <c r="G450" s="149">
        <v>2018</v>
      </c>
      <c r="H450" s="502"/>
      <c r="I450" s="452"/>
      <c r="J450" s="111"/>
    </row>
    <row r="451" spans="1:10" s="6" customFormat="1" ht="15">
      <c r="A451" s="180">
        <v>109</v>
      </c>
      <c r="B451" s="308" t="s">
        <v>2380</v>
      </c>
      <c r="C451" s="68" t="s">
        <v>1014</v>
      </c>
      <c r="D451" s="148">
        <v>35776</v>
      </c>
      <c r="E451" s="148">
        <v>35776</v>
      </c>
      <c r="F451" s="11">
        <v>0</v>
      </c>
      <c r="G451" s="149">
        <v>2018</v>
      </c>
      <c r="H451" s="519"/>
      <c r="I451" s="457"/>
      <c r="J451" s="111"/>
    </row>
    <row r="452" spans="1:10" s="6" customFormat="1" ht="51">
      <c r="A452" s="180">
        <v>110</v>
      </c>
      <c r="B452" s="308" t="s">
        <v>2381</v>
      </c>
      <c r="C452" s="68" t="s">
        <v>1015</v>
      </c>
      <c r="D452" s="148">
        <v>68930</v>
      </c>
      <c r="E452" s="148">
        <v>68930</v>
      </c>
      <c r="F452" s="11">
        <v>0</v>
      </c>
      <c r="G452" s="149">
        <v>2018</v>
      </c>
      <c r="H452" s="295" t="s">
        <v>1016</v>
      </c>
      <c r="I452" s="413"/>
      <c r="J452" s="111"/>
    </row>
    <row r="453" spans="1:10" s="6" customFormat="1" ht="34.5" customHeight="1">
      <c r="A453" s="180">
        <v>111</v>
      </c>
      <c r="B453" s="308" t="s">
        <v>2320</v>
      </c>
      <c r="C453" s="68" t="s">
        <v>1018</v>
      </c>
      <c r="D453" s="148">
        <v>52580</v>
      </c>
      <c r="E453" s="148">
        <v>52580</v>
      </c>
      <c r="F453" s="11">
        <v>0</v>
      </c>
      <c r="G453" s="150">
        <v>43451</v>
      </c>
      <c r="H453" s="492" t="s">
        <v>2546</v>
      </c>
      <c r="I453" s="417"/>
      <c r="J453" s="111"/>
    </row>
    <row r="454" spans="1:10" s="6" customFormat="1" ht="27.75" customHeight="1">
      <c r="A454" s="180">
        <v>112</v>
      </c>
      <c r="B454" s="308" t="s">
        <v>2319</v>
      </c>
      <c r="C454" s="68" t="s">
        <v>1019</v>
      </c>
      <c r="D454" s="148">
        <v>34760</v>
      </c>
      <c r="E454" s="148">
        <v>34760</v>
      </c>
      <c r="F454" s="11">
        <v>0</v>
      </c>
      <c r="G454" s="150">
        <v>43451</v>
      </c>
      <c r="H454" s="493"/>
      <c r="I454" s="417"/>
      <c r="J454" s="111"/>
    </row>
    <row r="455" spans="1:10" s="6" customFormat="1" ht="21.75" customHeight="1">
      <c r="A455" s="180">
        <v>113</v>
      </c>
      <c r="B455" s="308" t="s">
        <v>2321</v>
      </c>
      <c r="C455" s="68" t="s">
        <v>1020</v>
      </c>
      <c r="D455" s="148">
        <v>29469</v>
      </c>
      <c r="E455" s="148">
        <v>29469</v>
      </c>
      <c r="F455" s="11">
        <v>0</v>
      </c>
      <c r="G455" s="150">
        <v>43451</v>
      </c>
      <c r="H455" s="493"/>
      <c r="I455" s="417"/>
      <c r="J455" s="111"/>
    </row>
    <row r="456" spans="1:10" s="6" customFormat="1" ht="14.25" customHeight="1">
      <c r="A456" s="180">
        <v>114</v>
      </c>
      <c r="B456" s="308" t="s">
        <v>2347</v>
      </c>
      <c r="C456" s="68" t="s">
        <v>1021</v>
      </c>
      <c r="D456" s="148">
        <v>21168</v>
      </c>
      <c r="E456" s="148">
        <v>21168</v>
      </c>
      <c r="F456" s="11">
        <v>0</v>
      </c>
      <c r="G456" s="150">
        <v>41481</v>
      </c>
      <c r="H456" s="493"/>
      <c r="I456" s="417"/>
      <c r="J456" s="111"/>
    </row>
    <row r="457" spans="1:10" s="6" customFormat="1" ht="14.25" customHeight="1">
      <c r="A457" s="180">
        <v>115</v>
      </c>
      <c r="B457" s="308" t="s">
        <v>2359</v>
      </c>
      <c r="C457" s="68" t="s">
        <v>1022</v>
      </c>
      <c r="D457" s="148">
        <v>28075</v>
      </c>
      <c r="E457" s="148">
        <v>28075</v>
      </c>
      <c r="F457" s="11">
        <v>0</v>
      </c>
      <c r="G457" s="150">
        <v>41865</v>
      </c>
      <c r="H457" s="493"/>
      <c r="I457" s="417"/>
      <c r="J457" s="111"/>
    </row>
    <row r="458" spans="1:10" s="6" customFormat="1" ht="14.25" customHeight="1">
      <c r="A458" s="180">
        <v>116</v>
      </c>
      <c r="B458" s="308" t="s">
        <v>2377</v>
      </c>
      <c r="C458" s="68" t="s">
        <v>1023</v>
      </c>
      <c r="D458" s="148">
        <v>51240.02</v>
      </c>
      <c r="E458" s="148">
        <v>51240.02</v>
      </c>
      <c r="F458" s="11">
        <v>0</v>
      </c>
      <c r="G458" s="150">
        <v>41269</v>
      </c>
      <c r="H458" s="493"/>
      <c r="I458" s="417"/>
      <c r="J458" s="111"/>
    </row>
    <row r="459" spans="1:10" s="6" customFormat="1" ht="38.25" customHeight="1">
      <c r="A459" s="180">
        <v>117</v>
      </c>
      <c r="B459" s="308" t="s">
        <v>2388</v>
      </c>
      <c r="C459" s="68" t="s">
        <v>1025</v>
      </c>
      <c r="D459" s="148">
        <v>54985</v>
      </c>
      <c r="E459" s="148">
        <v>54985</v>
      </c>
      <c r="F459" s="11">
        <v>0</v>
      </c>
      <c r="G459" s="150">
        <v>43333</v>
      </c>
      <c r="H459" s="493"/>
      <c r="I459" s="417"/>
      <c r="J459" s="111"/>
    </row>
    <row r="460" spans="1:10" s="6" customFormat="1" ht="14.25" customHeight="1">
      <c r="A460" s="180">
        <v>118</v>
      </c>
      <c r="B460" s="308" t="s">
        <v>2393</v>
      </c>
      <c r="C460" s="68" t="s">
        <v>1026</v>
      </c>
      <c r="D460" s="148">
        <v>14000</v>
      </c>
      <c r="E460" s="148">
        <v>14000</v>
      </c>
      <c r="F460" s="11">
        <v>0</v>
      </c>
      <c r="G460" s="150">
        <v>42342</v>
      </c>
      <c r="H460" s="493"/>
      <c r="I460" s="417"/>
      <c r="J460" s="111"/>
    </row>
    <row r="461" spans="1:10" s="6" customFormat="1" ht="14.25" customHeight="1">
      <c r="A461" s="180">
        <v>119</v>
      </c>
      <c r="B461" s="308" t="s">
        <v>2394</v>
      </c>
      <c r="C461" s="68" t="s">
        <v>1027</v>
      </c>
      <c r="D461" s="148">
        <v>12512</v>
      </c>
      <c r="E461" s="148">
        <v>12512</v>
      </c>
      <c r="F461" s="11">
        <v>0</v>
      </c>
      <c r="G461" s="150">
        <v>42342</v>
      </c>
      <c r="H461" s="493"/>
      <c r="I461" s="417"/>
      <c r="J461" s="111"/>
    </row>
    <row r="462" spans="1:10" s="6" customFormat="1" ht="37.5" customHeight="1">
      <c r="A462" s="180">
        <v>120</v>
      </c>
      <c r="B462" s="309" t="s">
        <v>2435</v>
      </c>
      <c r="C462" s="68" t="s">
        <v>1028</v>
      </c>
      <c r="D462" s="148">
        <v>25980</v>
      </c>
      <c r="E462" s="148">
        <v>25980</v>
      </c>
      <c r="F462" s="11">
        <v>0</v>
      </c>
      <c r="G462" s="150">
        <v>43451</v>
      </c>
      <c r="H462" s="493"/>
      <c r="I462" s="417"/>
      <c r="J462" s="111"/>
    </row>
    <row r="463" spans="1:10" s="6" customFormat="1" ht="31.5" customHeight="1">
      <c r="A463" s="180">
        <v>121</v>
      </c>
      <c r="B463" s="308" t="s">
        <v>2442</v>
      </c>
      <c r="C463" s="68" t="s">
        <v>1029</v>
      </c>
      <c r="D463" s="148">
        <v>3200</v>
      </c>
      <c r="E463" s="148">
        <v>3200</v>
      </c>
      <c r="F463" s="11">
        <v>0</v>
      </c>
      <c r="G463" s="150">
        <v>40660</v>
      </c>
      <c r="H463" s="493"/>
      <c r="I463" s="417"/>
      <c r="J463" s="111"/>
    </row>
    <row r="464" spans="1:10" s="6" customFormat="1" ht="33.75" customHeight="1">
      <c r="A464" s="180">
        <v>122</v>
      </c>
      <c r="B464" s="308" t="s">
        <v>2446</v>
      </c>
      <c r="C464" s="68" t="s">
        <v>1030</v>
      </c>
      <c r="D464" s="148">
        <v>4305</v>
      </c>
      <c r="E464" s="148">
        <v>4305</v>
      </c>
      <c r="F464" s="11">
        <v>0</v>
      </c>
      <c r="G464" s="150">
        <v>43003</v>
      </c>
      <c r="H464" s="494"/>
      <c r="I464" s="417"/>
      <c r="J464" s="111"/>
    </row>
    <row r="465" spans="1:10" s="6" customFormat="1" ht="14.25" customHeight="1">
      <c r="A465" s="180">
        <v>123</v>
      </c>
      <c r="B465" s="308" t="s">
        <v>2375</v>
      </c>
      <c r="C465" s="40" t="s">
        <v>1031</v>
      </c>
      <c r="D465" s="315">
        <v>19900</v>
      </c>
      <c r="E465" s="315">
        <v>19900</v>
      </c>
      <c r="F465" s="11">
        <v>0</v>
      </c>
      <c r="G465" s="13" t="s">
        <v>527</v>
      </c>
      <c r="H465" s="496" t="s">
        <v>1032</v>
      </c>
      <c r="I465" s="417"/>
      <c r="J465" s="111"/>
    </row>
    <row r="466" spans="1:10" s="6" customFormat="1" ht="23.25" customHeight="1">
      <c r="A466" s="180">
        <v>124</v>
      </c>
      <c r="B466" s="308" t="s">
        <v>2376</v>
      </c>
      <c r="C466" s="40" t="s">
        <v>1033</v>
      </c>
      <c r="D466" s="315">
        <v>28800</v>
      </c>
      <c r="E466" s="315">
        <v>28800</v>
      </c>
      <c r="F466" s="11">
        <v>0</v>
      </c>
      <c r="G466" s="13" t="s">
        <v>527</v>
      </c>
      <c r="H466" s="497"/>
      <c r="I466" s="417"/>
      <c r="J466" s="111"/>
    </row>
    <row r="467" spans="1:10" s="6" customFormat="1" ht="51" customHeight="1">
      <c r="A467" s="180">
        <v>125</v>
      </c>
      <c r="B467" s="308"/>
      <c r="C467" s="40" t="s">
        <v>3000</v>
      </c>
      <c r="D467" s="315">
        <v>96300</v>
      </c>
      <c r="E467" s="315">
        <v>96300</v>
      </c>
      <c r="F467" s="11">
        <v>0</v>
      </c>
      <c r="G467" s="13" t="s">
        <v>527</v>
      </c>
      <c r="H467" s="497"/>
      <c r="I467" s="417"/>
      <c r="J467" s="111"/>
    </row>
    <row r="468" spans="1:10" s="6" customFormat="1" ht="26.25" customHeight="1">
      <c r="A468" s="180">
        <v>127</v>
      </c>
      <c r="B468" s="309" t="s">
        <v>2382</v>
      </c>
      <c r="C468" s="40" t="s">
        <v>1034</v>
      </c>
      <c r="D468" s="315">
        <v>49980</v>
      </c>
      <c r="E468" s="315">
        <v>49980</v>
      </c>
      <c r="F468" s="11">
        <v>0</v>
      </c>
      <c r="G468" s="13" t="s">
        <v>527</v>
      </c>
      <c r="H468" s="497"/>
      <c r="I468" s="417"/>
      <c r="J468" s="111"/>
    </row>
    <row r="469" spans="1:10" s="6" customFormat="1" ht="30" customHeight="1">
      <c r="A469" s="180">
        <v>128</v>
      </c>
      <c r="B469" s="308" t="s">
        <v>2438</v>
      </c>
      <c r="C469" s="40" t="s">
        <v>1036</v>
      </c>
      <c r="D469" s="315">
        <v>25000</v>
      </c>
      <c r="E469" s="315">
        <v>25000</v>
      </c>
      <c r="F469" s="11">
        <v>0</v>
      </c>
      <c r="G469" s="13" t="s">
        <v>527</v>
      </c>
      <c r="H469" s="498"/>
      <c r="I469" s="417"/>
      <c r="J469" s="111"/>
    </row>
    <row r="470" spans="1:10" s="6" customFormat="1" ht="23.25" customHeight="1">
      <c r="A470" s="180">
        <v>129</v>
      </c>
      <c r="B470" s="209">
        <v>110134020000006</v>
      </c>
      <c r="C470" s="40" t="s">
        <v>2556</v>
      </c>
      <c r="D470" s="314">
        <v>11350</v>
      </c>
      <c r="E470" s="10">
        <v>11350</v>
      </c>
      <c r="F470" s="315">
        <v>0</v>
      </c>
      <c r="G470" s="151" t="s">
        <v>527</v>
      </c>
      <c r="H470" s="428"/>
      <c r="I470" s="417"/>
      <c r="J470" s="111"/>
    </row>
    <row r="471" spans="1:10" s="6" customFormat="1" ht="23.25" customHeight="1">
      <c r="A471" s="180">
        <v>130</v>
      </c>
      <c r="B471" s="308" t="s">
        <v>2335</v>
      </c>
      <c r="C471" s="40" t="s">
        <v>1038</v>
      </c>
      <c r="D471" s="314">
        <v>13586</v>
      </c>
      <c r="E471" s="10">
        <v>13586</v>
      </c>
      <c r="F471" s="315">
        <v>0</v>
      </c>
      <c r="G471" s="151" t="s">
        <v>527</v>
      </c>
      <c r="H471" s="428"/>
      <c r="I471" s="417"/>
      <c r="J471" s="111"/>
    </row>
    <row r="472" spans="1:10" s="6" customFormat="1" ht="23.25" customHeight="1">
      <c r="A472" s="180">
        <v>131</v>
      </c>
      <c r="B472" s="308" t="s">
        <v>2385</v>
      </c>
      <c r="C472" s="40" t="s">
        <v>2547</v>
      </c>
      <c r="D472" s="314">
        <v>43470</v>
      </c>
      <c r="E472" s="10">
        <v>43470</v>
      </c>
      <c r="F472" s="315">
        <v>0</v>
      </c>
      <c r="G472" s="151" t="s">
        <v>527</v>
      </c>
      <c r="H472" s="428"/>
      <c r="I472" s="417"/>
      <c r="J472" s="111"/>
    </row>
    <row r="473" spans="1:10" s="6" customFormat="1" ht="39" customHeight="1">
      <c r="A473" s="180">
        <v>132</v>
      </c>
      <c r="B473" s="308" t="s">
        <v>2318</v>
      </c>
      <c r="C473" s="70" t="s">
        <v>1039</v>
      </c>
      <c r="D473" s="71">
        <v>31300</v>
      </c>
      <c r="E473" s="71">
        <v>31300</v>
      </c>
      <c r="F473" s="315">
        <v>0</v>
      </c>
      <c r="G473" s="151" t="s">
        <v>382</v>
      </c>
      <c r="H473" s="432" t="s">
        <v>1040</v>
      </c>
      <c r="I473" s="417"/>
      <c r="J473" s="111"/>
    </row>
    <row r="474" spans="1:10" s="6" customFormat="1" ht="60.75" customHeight="1">
      <c r="A474" s="180">
        <v>133</v>
      </c>
      <c r="B474" s="308" t="s">
        <v>2317</v>
      </c>
      <c r="C474" s="442" t="s">
        <v>1041</v>
      </c>
      <c r="D474" s="95">
        <v>57801.6</v>
      </c>
      <c r="E474" s="95">
        <v>57801.6</v>
      </c>
      <c r="F474" s="316">
        <v>0</v>
      </c>
      <c r="G474" s="152" t="s">
        <v>1042</v>
      </c>
      <c r="H474" s="418" t="s">
        <v>1891</v>
      </c>
      <c r="I474" s="417"/>
      <c r="J474" s="111"/>
    </row>
    <row r="475" spans="1:10" s="6" customFormat="1" ht="16.5" customHeight="1">
      <c r="A475" s="180">
        <v>134</v>
      </c>
      <c r="B475" s="308" t="s">
        <v>2360</v>
      </c>
      <c r="C475" s="23" t="s">
        <v>1043</v>
      </c>
      <c r="D475" s="10">
        <v>6980</v>
      </c>
      <c r="E475" s="10">
        <v>6980</v>
      </c>
      <c r="F475" s="315">
        <v>0</v>
      </c>
      <c r="G475" s="13" t="s">
        <v>109</v>
      </c>
      <c r="H475" s="465" t="s">
        <v>1890</v>
      </c>
      <c r="I475" s="417"/>
      <c r="J475" s="111"/>
    </row>
    <row r="476" spans="1:10" s="6" customFormat="1" ht="26.25" customHeight="1">
      <c r="A476" s="180">
        <v>135</v>
      </c>
      <c r="B476" s="308" t="s">
        <v>2378</v>
      </c>
      <c r="C476" s="23" t="s">
        <v>1044</v>
      </c>
      <c r="D476" s="10">
        <v>68750</v>
      </c>
      <c r="E476" s="10">
        <v>68750</v>
      </c>
      <c r="F476" s="315">
        <v>0</v>
      </c>
      <c r="G476" s="13" t="s">
        <v>527</v>
      </c>
      <c r="H476" s="489"/>
      <c r="I476" s="417"/>
      <c r="J476" s="111"/>
    </row>
    <row r="477" spans="1:10" s="6" customFormat="1" ht="16.5" customHeight="1">
      <c r="A477" s="180">
        <v>136</v>
      </c>
      <c r="B477" s="308" t="s">
        <v>2386</v>
      </c>
      <c r="C477" s="23" t="s">
        <v>1045</v>
      </c>
      <c r="D477" s="10">
        <v>25000</v>
      </c>
      <c r="E477" s="10">
        <v>25000</v>
      </c>
      <c r="F477" s="315">
        <v>0</v>
      </c>
      <c r="G477" s="13" t="s">
        <v>527</v>
      </c>
      <c r="H477" s="489"/>
      <c r="I477" s="417"/>
      <c r="J477" s="111"/>
    </row>
    <row r="478" spans="1:10" s="6" customFormat="1" ht="16.5" customHeight="1">
      <c r="A478" s="180">
        <v>137</v>
      </c>
      <c r="B478" s="308" t="s">
        <v>2398</v>
      </c>
      <c r="C478" s="23" t="s">
        <v>1046</v>
      </c>
      <c r="D478" s="10">
        <v>9000</v>
      </c>
      <c r="E478" s="10">
        <v>9000</v>
      </c>
      <c r="F478" s="315">
        <v>0</v>
      </c>
      <c r="G478" s="13" t="s">
        <v>315</v>
      </c>
      <c r="H478" s="489"/>
      <c r="I478" s="417"/>
      <c r="J478" s="111"/>
    </row>
    <row r="479" spans="1:10" s="6" customFormat="1" ht="55.5" customHeight="1">
      <c r="A479" s="180">
        <v>138</v>
      </c>
      <c r="B479" s="308" t="s">
        <v>2436</v>
      </c>
      <c r="C479" s="23" t="s">
        <v>1734</v>
      </c>
      <c r="D479" s="200">
        <v>36990</v>
      </c>
      <c r="E479" s="10">
        <v>36990</v>
      </c>
      <c r="F479" s="315">
        <v>0</v>
      </c>
      <c r="G479" s="151" t="s">
        <v>1732</v>
      </c>
      <c r="H479" s="419" t="s">
        <v>1735</v>
      </c>
      <c r="I479" s="417"/>
      <c r="J479" s="111"/>
    </row>
    <row r="480" spans="1:10" s="6" customFormat="1" ht="31.5" customHeight="1">
      <c r="A480" s="180">
        <v>139</v>
      </c>
      <c r="B480" s="228" t="s">
        <v>1895</v>
      </c>
      <c r="C480" s="23" t="s">
        <v>1889</v>
      </c>
      <c r="D480" s="200">
        <v>69500</v>
      </c>
      <c r="E480" s="10">
        <v>69500</v>
      </c>
      <c r="F480" s="315">
        <v>0</v>
      </c>
      <c r="G480" s="151" t="s">
        <v>1732</v>
      </c>
      <c r="H480" s="465" t="s">
        <v>1892</v>
      </c>
      <c r="I480" s="417"/>
      <c r="J480" s="111"/>
    </row>
    <row r="481" spans="1:10" s="6" customFormat="1" ht="31.5" customHeight="1">
      <c r="A481" s="180">
        <v>140</v>
      </c>
      <c r="B481" s="228">
        <v>110134020000007</v>
      </c>
      <c r="C481" s="23" t="s">
        <v>2279</v>
      </c>
      <c r="D481" s="200">
        <v>42000</v>
      </c>
      <c r="E481" s="10">
        <v>42000</v>
      </c>
      <c r="F481" s="315">
        <v>0</v>
      </c>
      <c r="G481" s="151" t="s">
        <v>1732</v>
      </c>
      <c r="H481" s="489"/>
      <c r="I481" s="417"/>
      <c r="J481" s="111"/>
    </row>
    <row r="482" spans="1:10" s="6" customFormat="1" ht="31.5" customHeight="1">
      <c r="A482" s="180">
        <v>141</v>
      </c>
      <c r="B482" s="228" t="s">
        <v>1894</v>
      </c>
      <c r="C482" s="23" t="s">
        <v>1893</v>
      </c>
      <c r="D482" s="200">
        <v>36700</v>
      </c>
      <c r="E482" s="10">
        <v>36700</v>
      </c>
      <c r="F482" s="315">
        <v>0</v>
      </c>
      <c r="G482" s="151" t="s">
        <v>1732</v>
      </c>
      <c r="H482" s="489"/>
      <c r="I482" s="417"/>
      <c r="J482" s="111"/>
    </row>
    <row r="483" spans="1:10" s="6" customFormat="1" ht="31.5" customHeight="1">
      <c r="A483" s="180">
        <v>142</v>
      </c>
      <c r="B483" s="228">
        <v>110134020000010</v>
      </c>
      <c r="C483" s="23" t="s">
        <v>1888</v>
      </c>
      <c r="D483" s="200">
        <v>45890</v>
      </c>
      <c r="E483" s="10">
        <v>45890</v>
      </c>
      <c r="F483" s="315">
        <v>0</v>
      </c>
      <c r="G483" s="151" t="s">
        <v>1732</v>
      </c>
      <c r="H483" s="466"/>
      <c r="I483" s="417"/>
      <c r="J483" s="111"/>
    </row>
    <row r="484" spans="1:10" s="6" customFormat="1" ht="17.25" customHeight="1">
      <c r="A484" s="180">
        <v>143</v>
      </c>
      <c r="B484" s="228">
        <v>110132020000162</v>
      </c>
      <c r="C484" s="23" t="s">
        <v>2517</v>
      </c>
      <c r="D484" s="200">
        <v>21735</v>
      </c>
      <c r="E484" s="10">
        <v>21735</v>
      </c>
      <c r="F484" s="315">
        <v>0</v>
      </c>
      <c r="G484" s="151" t="s">
        <v>1732</v>
      </c>
      <c r="H484" s="465" t="s">
        <v>2520</v>
      </c>
      <c r="I484" s="417"/>
      <c r="J484" s="111"/>
    </row>
    <row r="485" spans="1:10" s="6" customFormat="1" ht="25.5" customHeight="1">
      <c r="A485" s="180">
        <v>144</v>
      </c>
      <c r="B485" s="228">
        <v>110134020000289</v>
      </c>
      <c r="C485" s="23" t="s">
        <v>2544</v>
      </c>
      <c r="D485" s="200">
        <v>37899</v>
      </c>
      <c r="E485" s="10">
        <v>37899</v>
      </c>
      <c r="F485" s="315">
        <v>0</v>
      </c>
      <c r="G485" s="151" t="s">
        <v>1732</v>
      </c>
      <c r="H485" s="489"/>
      <c r="I485" s="417"/>
      <c r="J485" s="111"/>
    </row>
    <row r="486" spans="1:10" s="6" customFormat="1" ht="27" customHeight="1">
      <c r="A486" s="180">
        <v>145</v>
      </c>
      <c r="B486" s="228">
        <v>110134020000287</v>
      </c>
      <c r="C486" s="23" t="s">
        <v>2518</v>
      </c>
      <c r="D486" s="200">
        <v>56530</v>
      </c>
      <c r="E486" s="10">
        <v>56530</v>
      </c>
      <c r="F486" s="315">
        <v>0</v>
      </c>
      <c r="G486" s="151" t="s">
        <v>1732</v>
      </c>
      <c r="H486" s="489"/>
      <c r="I486" s="417"/>
      <c r="J486" s="111"/>
    </row>
    <row r="487" spans="1:10" s="6" customFormat="1" ht="18" customHeight="1">
      <c r="A487" s="180">
        <v>146</v>
      </c>
      <c r="B487" s="228">
        <v>110134020000288</v>
      </c>
      <c r="C487" s="23" t="s">
        <v>2519</v>
      </c>
      <c r="D487" s="200">
        <v>17000</v>
      </c>
      <c r="E487" s="200">
        <v>17000</v>
      </c>
      <c r="F487" s="315">
        <v>0</v>
      </c>
      <c r="G487" s="151" t="s">
        <v>1732</v>
      </c>
      <c r="H487" s="489"/>
      <c r="I487" s="417"/>
      <c r="J487" s="111"/>
    </row>
    <row r="488" spans="1:10" s="6" customFormat="1" ht="26.25" customHeight="1">
      <c r="A488" s="180">
        <v>147</v>
      </c>
      <c r="B488" s="228" t="s">
        <v>2522</v>
      </c>
      <c r="C488" s="23" t="s">
        <v>2521</v>
      </c>
      <c r="D488" s="200">
        <v>56925</v>
      </c>
      <c r="E488" s="200">
        <v>56925</v>
      </c>
      <c r="F488" s="315">
        <v>0</v>
      </c>
      <c r="G488" s="151" t="s">
        <v>1732</v>
      </c>
      <c r="H488" s="466"/>
      <c r="I488" s="417"/>
      <c r="J488" s="111"/>
    </row>
    <row r="489" spans="1:10" s="6" customFormat="1" ht="53.25" customHeight="1">
      <c r="A489" s="180">
        <v>148</v>
      </c>
      <c r="B489" s="228">
        <v>110134021200291</v>
      </c>
      <c r="C489" s="23" t="s">
        <v>2545</v>
      </c>
      <c r="D489" s="200">
        <v>40599</v>
      </c>
      <c r="E489" s="200">
        <v>40599</v>
      </c>
      <c r="F489" s="315">
        <v>0</v>
      </c>
      <c r="G489" s="151" t="s">
        <v>1732</v>
      </c>
      <c r="H489" s="419" t="s">
        <v>2579</v>
      </c>
      <c r="I489" s="417"/>
      <c r="J489" s="111"/>
    </row>
    <row r="490" spans="1:10" s="398" customFormat="1" ht="53.25" customHeight="1">
      <c r="A490" s="405">
        <v>149</v>
      </c>
      <c r="B490" s="406">
        <v>110132021000163</v>
      </c>
      <c r="C490" s="407" t="s">
        <v>2595</v>
      </c>
      <c r="D490" s="408">
        <v>240000</v>
      </c>
      <c r="E490" s="409">
        <v>59999.94</v>
      </c>
      <c r="F490" s="409">
        <f>D490-E490</f>
        <v>180000.06</v>
      </c>
      <c r="G490" s="227" t="s">
        <v>2588</v>
      </c>
      <c r="H490" s="410" t="s">
        <v>2594</v>
      </c>
      <c r="I490" s="399"/>
      <c r="J490" s="397"/>
    </row>
    <row r="491" spans="1:10" s="6" customFormat="1" ht="29.25" customHeight="1">
      <c r="A491" s="180">
        <v>150</v>
      </c>
      <c r="B491" s="228" t="s">
        <v>2751</v>
      </c>
      <c r="C491" s="47" t="s">
        <v>2745</v>
      </c>
      <c r="D491" s="323">
        <v>53550</v>
      </c>
      <c r="E491" s="323">
        <v>53550</v>
      </c>
      <c r="F491" s="315">
        <v>0</v>
      </c>
      <c r="G491" s="32" t="s">
        <v>2588</v>
      </c>
      <c r="H491" s="458" t="s">
        <v>2744</v>
      </c>
      <c r="I491" s="417"/>
      <c r="J491" s="111"/>
    </row>
    <row r="492" spans="1:10" s="6" customFormat="1" ht="22.5" customHeight="1">
      <c r="A492" s="180">
        <v>151</v>
      </c>
      <c r="B492" s="228">
        <v>110134021200296</v>
      </c>
      <c r="C492" s="47" t="s">
        <v>2828</v>
      </c>
      <c r="D492" s="323">
        <v>44828</v>
      </c>
      <c r="E492" s="323">
        <v>44828</v>
      </c>
      <c r="F492" s="315">
        <v>0</v>
      </c>
      <c r="G492" s="32" t="s">
        <v>2588</v>
      </c>
      <c r="H492" s="452"/>
      <c r="I492" s="417"/>
      <c r="J492" s="111"/>
    </row>
    <row r="493" spans="1:10" s="6" customFormat="1" ht="26.25" customHeight="1">
      <c r="A493" s="180">
        <v>152</v>
      </c>
      <c r="B493" s="228"/>
      <c r="C493" s="47" t="s">
        <v>2746</v>
      </c>
      <c r="D493" s="323">
        <v>41970</v>
      </c>
      <c r="E493" s="323">
        <v>41970</v>
      </c>
      <c r="F493" s="315">
        <v>0</v>
      </c>
      <c r="G493" s="32" t="s">
        <v>2588</v>
      </c>
      <c r="H493" s="452"/>
      <c r="I493" s="417"/>
      <c r="J493" s="111"/>
    </row>
    <row r="494" spans="1:10" s="6" customFormat="1" ht="27" customHeight="1">
      <c r="A494" s="180">
        <v>153</v>
      </c>
      <c r="B494" s="228" t="s">
        <v>2752</v>
      </c>
      <c r="C494" s="47" t="s">
        <v>2747</v>
      </c>
      <c r="D494" s="323">
        <v>122514</v>
      </c>
      <c r="E494" s="323">
        <v>122514</v>
      </c>
      <c r="F494" s="315">
        <v>0</v>
      </c>
      <c r="G494" s="32" t="s">
        <v>2588</v>
      </c>
      <c r="H494" s="452"/>
      <c r="I494" s="417"/>
      <c r="J494" s="111"/>
    </row>
    <row r="495" spans="1:10" s="6" customFormat="1" ht="22.5" customHeight="1">
      <c r="A495" s="180">
        <v>154</v>
      </c>
      <c r="B495" s="228">
        <v>110134021000290</v>
      </c>
      <c r="C495" s="47" t="s">
        <v>2748</v>
      </c>
      <c r="D495" s="323">
        <v>43399</v>
      </c>
      <c r="E495" s="323">
        <v>43399</v>
      </c>
      <c r="F495" s="315">
        <v>0</v>
      </c>
      <c r="G495" s="32" t="s">
        <v>2588</v>
      </c>
      <c r="H495" s="452"/>
      <c r="I495" s="417"/>
      <c r="J495" s="111"/>
    </row>
    <row r="496" spans="1:10" s="6" customFormat="1" ht="22.5" customHeight="1">
      <c r="A496" s="180">
        <v>155</v>
      </c>
      <c r="B496" s="228">
        <v>110134021200292</v>
      </c>
      <c r="C496" s="47" t="s">
        <v>2749</v>
      </c>
      <c r="D496" s="323">
        <v>53990</v>
      </c>
      <c r="E496" s="323">
        <v>53990</v>
      </c>
      <c r="F496" s="315">
        <f>D496-E496</f>
        <v>0</v>
      </c>
      <c r="G496" s="32" t="s">
        <v>2588</v>
      </c>
      <c r="H496" s="452"/>
      <c r="I496" s="417"/>
      <c r="J496" s="111"/>
    </row>
    <row r="497" spans="1:10" s="6" customFormat="1" ht="19.5" customHeight="1">
      <c r="A497" s="180">
        <v>156</v>
      </c>
      <c r="B497" s="228">
        <v>110132021000178</v>
      </c>
      <c r="C497" s="47" t="s">
        <v>2750</v>
      </c>
      <c r="D497" s="323">
        <v>165000</v>
      </c>
      <c r="E497" s="323">
        <v>91666.6</v>
      </c>
      <c r="F497" s="315">
        <f>D497-E497</f>
        <v>73333.4</v>
      </c>
      <c r="G497" s="32" t="s">
        <v>2588</v>
      </c>
      <c r="H497" s="457"/>
      <c r="I497" s="417"/>
      <c r="J497" s="111"/>
    </row>
    <row r="498" spans="1:10" s="6" customFormat="1" ht="24" customHeight="1">
      <c r="A498" s="180">
        <v>157</v>
      </c>
      <c r="B498" s="228">
        <v>1101340422000300</v>
      </c>
      <c r="C498" s="47" t="s">
        <v>2872</v>
      </c>
      <c r="D498" s="323">
        <v>33500</v>
      </c>
      <c r="E498" s="323">
        <v>33500</v>
      </c>
      <c r="F498" s="323">
        <v>0</v>
      </c>
      <c r="G498" s="32" t="s">
        <v>2839</v>
      </c>
      <c r="H498" s="458" t="s">
        <v>2871</v>
      </c>
      <c r="I498" s="417"/>
      <c r="J498" s="111"/>
    </row>
    <row r="499" spans="1:10" s="6" customFormat="1" ht="25.5" customHeight="1">
      <c r="A499" s="180">
        <v>158</v>
      </c>
      <c r="B499" s="228">
        <v>110134422200305</v>
      </c>
      <c r="C499" s="47" t="s">
        <v>2873</v>
      </c>
      <c r="D499" s="323">
        <v>10800</v>
      </c>
      <c r="E499" s="323">
        <v>10800</v>
      </c>
      <c r="F499" s="323">
        <v>0</v>
      </c>
      <c r="G499" s="32" t="s">
        <v>2839</v>
      </c>
      <c r="H499" s="452"/>
      <c r="I499" s="417"/>
      <c r="J499" s="111"/>
    </row>
    <row r="500" spans="1:10" s="6" customFormat="1" ht="27" customHeight="1">
      <c r="A500" s="180">
        <v>159</v>
      </c>
      <c r="B500" s="228">
        <v>110134422200306</v>
      </c>
      <c r="C500" s="47" t="s">
        <v>2874</v>
      </c>
      <c r="D500" s="323">
        <v>10490</v>
      </c>
      <c r="E500" s="323">
        <v>10490</v>
      </c>
      <c r="F500" s="323">
        <v>0</v>
      </c>
      <c r="G500" s="32" t="s">
        <v>2839</v>
      </c>
      <c r="H500" s="452"/>
      <c r="I500" s="417"/>
      <c r="J500" s="111"/>
    </row>
    <row r="501" spans="1:10" s="6" customFormat="1" ht="26.25" customHeight="1">
      <c r="A501" s="180">
        <v>160</v>
      </c>
      <c r="B501" s="228">
        <v>110134322200307</v>
      </c>
      <c r="C501" s="47" t="s">
        <v>2875</v>
      </c>
      <c r="D501" s="323">
        <v>27850</v>
      </c>
      <c r="E501" s="323">
        <v>27850</v>
      </c>
      <c r="F501" s="323">
        <v>0</v>
      </c>
      <c r="G501" s="32" t="s">
        <v>2839</v>
      </c>
      <c r="H501" s="452"/>
      <c r="I501" s="417"/>
      <c r="J501" s="111"/>
    </row>
    <row r="502" spans="1:10" s="6" customFormat="1" ht="24" customHeight="1">
      <c r="A502" s="180">
        <v>161</v>
      </c>
      <c r="B502" s="228" t="s">
        <v>2877</v>
      </c>
      <c r="C502" s="47" t="s">
        <v>2878</v>
      </c>
      <c r="D502" s="323">
        <v>55629.5</v>
      </c>
      <c r="E502" s="323">
        <v>55629.5</v>
      </c>
      <c r="F502" s="323">
        <v>0</v>
      </c>
      <c r="G502" s="32" t="s">
        <v>2839</v>
      </c>
      <c r="H502" s="452"/>
      <c r="I502" s="417"/>
      <c r="J502" s="111"/>
    </row>
    <row r="503" spans="1:10" s="6" customFormat="1" ht="19.5" customHeight="1">
      <c r="A503" s="180">
        <v>162</v>
      </c>
      <c r="B503" s="228">
        <v>110134021200301</v>
      </c>
      <c r="C503" s="47" t="s">
        <v>2876</v>
      </c>
      <c r="D503" s="323">
        <v>62999</v>
      </c>
      <c r="E503" s="323">
        <v>62999</v>
      </c>
      <c r="F503" s="323">
        <v>0</v>
      </c>
      <c r="G503" s="32" t="s">
        <v>2839</v>
      </c>
      <c r="H503" s="457"/>
      <c r="I503" s="417"/>
      <c r="J503" s="111"/>
    </row>
    <row r="504" spans="1:10" s="6" customFormat="1" ht="25.5" customHeight="1">
      <c r="A504" s="180">
        <v>163</v>
      </c>
      <c r="B504" s="228">
        <v>11013402000309</v>
      </c>
      <c r="C504" s="47" t="s">
        <v>2940</v>
      </c>
      <c r="D504" s="323">
        <v>73398</v>
      </c>
      <c r="E504" s="323">
        <v>73398</v>
      </c>
      <c r="F504" s="323">
        <v>0</v>
      </c>
      <c r="G504" s="32" t="s">
        <v>2839</v>
      </c>
      <c r="H504" s="416"/>
      <c r="I504" s="417"/>
      <c r="J504" s="111"/>
    </row>
    <row r="505" spans="1:10" s="6" customFormat="1" ht="19.5" customHeight="1">
      <c r="A505" s="180">
        <v>164</v>
      </c>
      <c r="B505" s="228">
        <v>11013402000310</v>
      </c>
      <c r="C505" s="47" t="s">
        <v>2941</v>
      </c>
      <c r="D505" s="323">
        <v>67700</v>
      </c>
      <c r="E505" s="323">
        <v>67700</v>
      </c>
      <c r="F505" s="323">
        <v>0</v>
      </c>
      <c r="G505" s="32" t="s">
        <v>2839</v>
      </c>
      <c r="H505" s="416"/>
      <c r="I505" s="417"/>
      <c r="J505" s="111"/>
    </row>
    <row r="506" spans="1:10" s="6" customFormat="1" ht="24.75" customHeight="1">
      <c r="A506" s="180">
        <v>165</v>
      </c>
      <c r="B506" s="228"/>
      <c r="C506" s="47" t="s">
        <v>2969</v>
      </c>
      <c r="D506" s="323">
        <v>25664.36</v>
      </c>
      <c r="E506" s="315">
        <v>25664.36</v>
      </c>
      <c r="F506" s="323">
        <v>0</v>
      </c>
      <c r="G506" s="32" t="s">
        <v>2839</v>
      </c>
      <c r="H506" s="458" t="s">
        <v>2972</v>
      </c>
      <c r="I506" s="417"/>
      <c r="J506" s="111"/>
    </row>
    <row r="507" spans="1:10" s="6" customFormat="1" ht="19.5" customHeight="1">
      <c r="A507" s="180">
        <v>166</v>
      </c>
      <c r="B507" s="228"/>
      <c r="C507" s="47" t="s">
        <v>2970</v>
      </c>
      <c r="D507" s="323">
        <v>105362</v>
      </c>
      <c r="E507" s="315">
        <v>585.34</v>
      </c>
      <c r="F507" s="323">
        <f>D507-E507</f>
        <v>104776.66</v>
      </c>
      <c r="G507" s="32" t="s">
        <v>2839</v>
      </c>
      <c r="H507" s="452"/>
      <c r="I507" s="417"/>
      <c r="J507" s="111"/>
    </row>
    <row r="508" spans="1:10" s="6" customFormat="1" ht="19.5" customHeight="1">
      <c r="A508" s="180">
        <v>167</v>
      </c>
      <c r="B508" s="228">
        <v>11013602000001</v>
      </c>
      <c r="C508" s="47" t="s">
        <v>2971</v>
      </c>
      <c r="D508" s="323">
        <v>29000</v>
      </c>
      <c r="E508" s="315">
        <v>29000</v>
      </c>
      <c r="F508" s="323">
        <v>0</v>
      </c>
      <c r="G508" s="32" t="s">
        <v>2839</v>
      </c>
      <c r="H508" s="457"/>
      <c r="I508" s="391"/>
      <c r="J508" s="111"/>
    </row>
    <row r="509" spans="1:10" s="6" customFormat="1" ht="19.5" customHeight="1">
      <c r="A509" s="180">
        <v>168</v>
      </c>
      <c r="B509" s="228">
        <v>11013402000316</v>
      </c>
      <c r="C509" s="47" t="s">
        <v>3029</v>
      </c>
      <c r="D509" s="323">
        <v>16450</v>
      </c>
      <c r="E509" s="315">
        <v>16450</v>
      </c>
      <c r="F509" s="323">
        <v>0</v>
      </c>
      <c r="G509" s="32" t="s">
        <v>2839</v>
      </c>
      <c r="H509" s="458" t="s">
        <v>3033</v>
      </c>
      <c r="I509" s="392"/>
      <c r="J509" s="111"/>
    </row>
    <row r="510" spans="1:10" s="6" customFormat="1" ht="19.5" customHeight="1">
      <c r="A510" s="180">
        <v>169</v>
      </c>
      <c r="B510" s="228">
        <v>11013402000317</v>
      </c>
      <c r="C510" s="47" t="s">
        <v>3030</v>
      </c>
      <c r="D510" s="323">
        <v>57480</v>
      </c>
      <c r="E510" s="315">
        <v>57480</v>
      </c>
      <c r="F510" s="323">
        <v>0</v>
      </c>
      <c r="G510" s="32" t="s">
        <v>2839</v>
      </c>
      <c r="H510" s="452"/>
      <c r="I510" s="391"/>
      <c r="J510" s="111"/>
    </row>
    <row r="511" spans="1:10" s="6" customFormat="1" ht="19.5" customHeight="1">
      <c r="A511" s="180">
        <v>170</v>
      </c>
      <c r="B511" s="228">
        <v>11013402000318</v>
      </c>
      <c r="C511" s="47" t="s">
        <v>3031</v>
      </c>
      <c r="D511" s="323">
        <v>38950</v>
      </c>
      <c r="E511" s="315">
        <v>38950</v>
      </c>
      <c r="F511" s="323">
        <v>0</v>
      </c>
      <c r="G511" s="32" t="s">
        <v>2839</v>
      </c>
      <c r="H511" s="452"/>
      <c r="I511" s="417"/>
      <c r="J511" s="111"/>
    </row>
    <row r="512" spans="1:10" s="6" customFormat="1" ht="30" customHeight="1">
      <c r="A512" s="180">
        <v>171</v>
      </c>
      <c r="B512" s="228">
        <v>11013400000319</v>
      </c>
      <c r="C512" s="40" t="s">
        <v>3032</v>
      </c>
      <c r="D512" s="323">
        <v>14999</v>
      </c>
      <c r="E512" s="323">
        <v>14999</v>
      </c>
      <c r="F512" s="323">
        <v>0</v>
      </c>
      <c r="G512" s="32" t="s">
        <v>2839</v>
      </c>
      <c r="H512" s="457"/>
      <c r="I512" s="417"/>
      <c r="J512" s="111"/>
    </row>
    <row r="513" spans="1:10" ht="15">
      <c r="A513" s="55"/>
      <c r="B513" s="55"/>
      <c r="C513" s="55" t="s">
        <v>537</v>
      </c>
      <c r="D513" s="317">
        <f>SUM(D343:D512)</f>
        <v>4595131.850000001</v>
      </c>
      <c r="E513" s="318">
        <f>SUM(E343:E512)</f>
        <v>4224564.6899999995</v>
      </c>
      <c r="F513" s="318">
        <f>SUM(F343:F512)</f>
        <v>371567.16000000003</v>
      </c>
      <c r="G513" s="319"/>
      <c r="J513" s="307"/>
    </row>
    <row r="514" spans="1:10" ht="15" customHeight="1">
      <c r="A514" s="462" t="s">
        <v>1047</v>
      </c>
      <c r="B514" s="463"/>
      <c r="C514" s="463"/>
      <c r="D514" s="463"/>
      <c r="E514" s="454"/>
      <c r="F514" s="454"/>
      <c r="G514" s="463"/>
      <c r="H514" s="463"/>
      <c r="I514" s="463"/>
      <c r="J514" s="464"/>
    </row>
    <row r="515" spans="1:10" s="6" customFormat="1" ht="25.5">
      <c r="A515" s="180">
        <v>1</v>
      </c>
      <c r="B515" s="308" t="s">
        <v>2193</v>
      </c>
      <c r="C515" s="251" t="s">
        <v>1048</v>
      </c>
      <c r="D515" s="81">
        <v>3776</v>
      </c>
      <c r="E515" s="81">
        <v>3776</v>
      </c>
      <c r="F515" s="81">
        <f aca="true" t="shared" si="14" ref="F515:F551">D515-E515</f>
        <v>0</v>
      </c>
      <c r="G515" s="153">
        <v>39741</v>
      </c>
      <c r="H515" s="8"/>
      <c r="I515" s="111"/>
      <c r="J515" s="111"/>
    </row>
    <row r="516" spans="1:10" s="6" customFormat="1" ht="25.5">
      <c r="A516" s="180">
        <v>2</v>
      </c>
      <c r="B516" s="308" t="s">
        <v>2185</v>
      </c>
      <c r="C516" s="252" t="s">
        <v>1049</v>
      </c>
      <c r="D516" s="154">
        <v>78477</v>
      </c>
      <c r="E516" s="154">
        <v>78477</v>
      </c>
      <c r="F516" s="154">
        <f t="shared" si="14"/>
        <v>0</v>
      </c>
      <c r="G516" s="155">
        <v>39716</v>
      </c>
      <c r="H516" s="8"/>
      <c r="I516" s="111"/>
      <c r="J516" s="111"/>
    </row>
    <row r="517" spans="1:10" s="6" customFormat="1" ht="25.5">
      <c r="A517" s="180">
        <v>3</v>
      </c>
      <c r="B517" s="308" t="s">
        <v>2186</v>
      </c>
      <c r="C517" s="251" t="s">
        <v>1050</v>
      </c>
      <c r="D517" s="81">
        <v>12030</v>
      </c>
      <c r="E517" s="81">
        <v>12030</v>
      </c>
      <c r="F517" s="81">
        <f t="shared" si="14"/>
        <v>0</v>
      </c>
      <c r="G517" s="153">
        <v>39716</v>
      </c>
      <c r="H517" s="8"/>
      <c r="I517" s="111"/>
      <c r="J517" s="111"/>
    </row>
    <row r="518" spans="1:10" s="6" customFormat="1" ht="25.5">
      <c r="A518" s="180">
        <v>4</v>
      </c>
      <c r="B518" s="308" t="s">
        <v>2187</v>
      </c>
      <c r="C518" s="251" t="s">
        <v>1051</v>
      </c>
      <c r="D518" s="81">
        <v>12030</v>
      </c>
      <c r="E518" s="81">
        <v>12030</v>
      </c>
      <c r="F518" s="81">
        <f t="shared" si="14"/>
        <v>0</v>
      </c>
      <c r="G518" s="136" t="s">
        <v>1052</v>
      </c>
      <c r="H518" s="8"/>
      <c r="I518" s="111"/>
      <c r="J518" s="111"/>
    </row>
    <row r="519" spans="1:10" s="6" customFormat="1" ht="25.5">
      <c r="A519" s="180">
        <v>5</v>
      </c>
      <c r="B519" s="308" t="s">
        <v>2188</v>
      </c>
      <c r="C519" s="251" t="s">
        <v>1053</v>
      </c>
      <c r="D519" s="81">
        <v>18110</v>
      </c>
      <c r="E519" s="81">
        <v>18110</v>
      </c>
      <c r="F519" s="81">
        <f t="shared" si="14"/>
        <v>0</v>
      </c>
      <c r="G519" s="153">
        <v>39716</v>
      </c>
      <c r="H519" s="8"/>
      <c r="I519" s="111"/>
      <c r="J519" s="111"/>
    </row>
    <row r="520" spans="1:10" s="6" customFormat="1" ht="25.5">
      <c r="A520" s="180">
        <v>6</v>
      </c>
      <c r="B520" s="308" t="s">
        <v>2189</v>
      </c>
      <c r="C520" s="251" t="s">
        <v>1054</v>
      </c>
      <c r="D520" s="81">
        <v>18110</v>
      </c>
      <c r="E520" s="81">
        <v>18110</v>
      </c>
      <c r="F520" s="81">
        <f t="shared" si="14"/>
        <v>0</v>
      </c>
      <c r="G520" s="153">
        <v>39716</v>
      </c>
      <c r="H520" s="8"/>
      <c r="I520" s="111"/>
      <c r="J520" s="111"/>
    </row>
    <row r="521" spans="1:10" s="6" customFormat="1" ht="15">
      <c r="A521" s="180">
        <v>7</v>
      </c>
      <c r="B521" s="308" t="s">
        <v>2190</v>
      </c>
      <c r="C521" s="251" t="s">
        <v>1055</v>
      </c>
      <c r="D521" s="81">
        <v>26586</v>
      </c>
      <c r="E521" s="81">
        <v>26586</v>
      </c>
      <c r="F521" s="81">
        <f t="shared" si="14"/>
        <v>0</v>
      </c>
      <c r="G521" s="153">
        <v>39716</v>
      </c>
      <c r="H521" s="8"/>
      <c r="I521" s="111"/>
      <c r="J521" s="111"/>
    </row>
    <row r="522" spans="1:10" s="6" customFormat="1" ht="15">
      <c r="A522" s="180">
        <v>8</v>
      </c>
      <c r="B522" s="308" t="s">
        <v>2191</v>
      </c>
      <c r="C522" s="251" t="s">
        <v>1056</v>
      </c>
      <c r="D522" s="81">
        <v>26586</v>
      </c>
      <c r="E522" s="81">
        <v>26586</v>
      </c>
      <c r="F522" s="81">
        <f t="shared" si="14"/>
        <v>0</v>
      </c>
      <c r="G522" s="153">
        <v>39716</v>
      </c>
      <c r="H522" s="8"/>
      <c r="I522" s="111"/>
      <c r="J522" s="111"/>
    </row>
    <row r="523" spans="1:10" s="6" customFormat="1" ht="15">
      <c r="A523" s="180">
        <v>9</v>
      </c>
      <c r="B523" s="308" t="s">
        <v>2183</v>
      </c>
      <c r="C523" s="251" t="s">
        <v>1057</v>
      </c>
      <c r="D523" s="81">
        <v>10200</v>
      </c>
      <c r="E523" s="81">
        <v>10200</v>
      </c>
      <c r="F523" s="81">
        <f t="shared" si="14"/>
        <v>0</v>
      </c>
      <c r="G523" s="153">
        <v>39716</v>
      </c>
      <c r="H523" s="8"/>
      <c r="I523" s="111"/>
      <c r="J523" s="111"/>
    </row>
    <row r="524" spans="1:10" s="6" customFormat="1" ht="15">
      <c r="A524" s="180">
        <v>10</v>
      </c>
      <c r="B524" s="308" t="s">
        <v>2184</v>
      </c>
      <c r="C524" s="251" t="s">
        <v>1058</v>
      </c>
      <c r="D524" s="81">
        <v>10300</v>
      </c>
      <c r="E524" s="81">
        <v>10300</v>
      </c>
      <c r="F524" s="81">
        <f t="shared" si="14"/>
        <v>0</v>
      </c>
      <c r="G524" s="153">
        <v>39716</v>
      </c>
      <c r="H524" s="8"/>
      <c r="I524" s="111"/>
      <c r="J524" s="111"/>
    </row>
    <row r="525" spans="1:10" s="6" customFormat="1" ht="25.5">
      <c r="A525" s="180">
        <v>11</v>
      </c>
      <c r="B525" s="308" t="s">
        <v>2199</v>
      </c>
      <c r="C525" s="251" t="s">
        <v>1059</v>
      </c>
      <c r="D525" s="81">
        <v>22540</v>
      </c>
      <c r="E525" s="81">
        <v>22540</v>
      </c>
      <c r="F525" s="81">
        <f t="shared" si="14"/>
        <v>0</v>
      </c>
      <c r="G525" s="136" t="s">
        <v>263</v>
      </c>
      <c r="H525" s="490"/>
      <c r="I525" s="452"/>
      <c r="J525" s="111"/>
    </row>
    <row r="526" spans="1:10" s="6" customFormat="1" ht="25.5">
      <c r="A526" s="180">
        <v>12</v>
      </c>
      <c r="B526" s="308" t="s">
        <v>2200</v>
      </c>
      <c r="C526" s="251" t="s">
        <v>1060</v>
      </c>
      <c r="D526" s="81">
        <v>22540</v>
      </c>
      <c r="E526" s="81">
        <v>22540</v>
      </c>
      <c r="F526" s="81">
        <f t="shared" si="14"/>
        <v>0</v>
      </c>
      <c r="G526" s="136" t="s">
        <v>263</v>
      </c>
      <c r="H526" s="490"/>
      <c r="I526" s="452"/>
      <c r="J526" s="111"/>
    </row>
    <row r="527" spans="1:10" s="6" customFormat="1" ht="15">
      <c r="A527" s="180">
        <v>13</v>
      </c>
      <c r="B527" s="308" t="s">
        <v>2212</v>
      </c>
      <c r="C527" s="251" t="s">
        <v>1061</v>
      </c>
      <c r="D527" s="81">
        <v>8946.15</v>
      </c>
      <c r="E527" s="81">
        <v>8946.15</v>
      </c>
      <c r="F527" s="81">
        <f t="shared" si="14"/>
        <v>0</v>
      </c>
      <c r="G527" s="153">
        <v>40465</v>
      </c>
      <c r="H527" s="490"/>
      <c r="I527" s="452"/>
      <c r="J527" s="111"/>
    </row>
    <row r="528" spans="1:10" s="6" customFormat="1" ht="15">
      <c r="A528" s="180">
        <v>14</v>
      </c>
      <c r="B528" s="308" t="s">
        <v>2219</v>
      </c>
      <c r="C528" s="251" t="s">
        <v>1062</v>
      </c>
      <c r="D528" s="81">
        <v>10680</v>
      </c>
      <c r="E528" s="81">
        <v>10680</v>
      </c>
      <c r="F528" s="81">
        <f t="shared" si="14"/>
        <v>0</v>
      </c>
      <c r="G528" s="153">
        <v>40478</v>
      </c>
      <c r="H528" s="490"/>
      <c r="I528" s="452"/>
      <c r="J528" s="111"/>
    </row>
    <row r="529" spans="1:10" s="6" customFormat="1" ht="15">
      <c r="A529" s="180">
        <v>15</v>
      </c>
      <c r="B529" s="308" t="s">
        <v>2220</v>
      </c>
      <c r="C529" s="251" t="s">
        <v>1063</v>
      </c>
      <c r="D529" s="81">
        <v>7540</v>
      </c>
      <c r="E529" s="81">
        <v>7540</v>
      </c>
      <c r="F529" s="81">
        <f t="shared" si="14"/>
        <v>0</v>
      </c>
      <c r="G529" s="153">
        <v>40478</v>
      </c>
      <c r="H529" s="495"/>
      <c r="I529" s="457"/>
      <c r="J529" s="111"/>
    </row>
    <row r="530" spans="1:10" s="6" customFormat="1" ht="51">
      <c r="A530" s="180">
        <v>16</v>
      </c>
      <c r="B530" s="8" t="s">
        <v>2248</v>
      </c>
      <c r="C530" s="252" t="s">
        <v>1064</v>
      </c>
      <c r="D530" s="154">
        <v>41000</v>
      </c>
      <c r="E530" s="154">
        <v>41000</v>
      </c>
      <c r="F530" s="154">
        <f t="shared" si="14"/>
        <v>0</v>
      </c>
      <c r="G530" s="155">
        <v>39496</v>
      </c>
      <c r="H530" s="432" t="s">
        <v>1065</v>
      </c>
      <c r="I530" s="111"/>
      <c r="J530" s="111"/>
    </row>
    <row r="531" spans="1:10" s="6" customFormat="1" ht="51">
      <c r="A531" s="180">
        <v>17</v>
      </c>
      <c r="B531" s="311" t="s">
        <v>2179</v>
      </c>
      <c r="C531" s="251" t="s">
        <v>1066</v>
      </c>
      <c r="D531" s="81">
        <v>6550</v>
      </c>
      <c r="E531" s="81">
        <v>6550</v>
      </c>
      <c r="F531" s="81">
        <f t="shared" si="14"/>
        <v>0</v>
      </c>
      <c r="G531" s="153">
        <v>39531</v>
      </c>
      <c r="H531" s="432" t="s">
        <v>1065</v>
      </c>
      <c r="I531" s="111"/>
      <c r="J531" s="111"/>
    </row>
    <row r="532" spans="1:10" s="6" customFormat="1" ht="38.25">
      <c r="A532" s="180">
        <v>18</v>
      </c>
      <c r="B532" s="308" t="s">
        <v>2214</v>
      </c>
      <c r="C532" s="251" t="s">
        <v>1067</v>
      </c>
      <c r="D532" s="81">
        <v>11002</v>
      </c>
      <c r="E532" s="81">
        <v>11002</v>
      </c>
      <c r="F532" s="81">
        <f t="shared" si="14"/>
        <v>0</v>
      </c>
      <c r="G532" s="153">
        <v>40516</v>
      </c>
      <c r="H532" s="425"/>
      <c r="I532" s="419"/>
      <c r="J532" s="111"/>
    </row>
    <row r="533" spans="1:10" s="6" customFormat="1" ht="51">
      <c r="A533" s="180">
        <v>19</v>
      </c>
      <c r="B533" s="308" t="s">
        <v>2263</v>
      </c>
      <c r="C533" s="251" t="s">
        <v>1068</v>
      </c>
      <c r="D533" s="81">
        <v>3714.5</v>
      </c>
      <c r="E533" s="81">
        <v>3714.5</v>
      </c>
      <c r="F533" s="81">
        <f t="shared" si="14"/>
        <v>0</v>
      </c>
      <c r="G533" s="156">
        <v>2012</v>
      </c>
      <c r="H533" s="432" t="s">
        <v>1069</v>
      </c>
      <c r="I533" s="111"/>
      <c r="J533" s="111"/>
    </row>
    <row r="534" spans="1:10" s="6" customFormat="1" ht="15">
      <c r="A534" s="180">
        <v>20</v>
      </c>
      <c r="B534" s="308" t="s">
        <v>2249</v>
      </c>
      <c r="C534" s="253" t="s">
        <v>1070</v>
      </c>
      <c r="D534" s="81">
        <v>6633</v>
      </c>
      <c r="E534" s="81">
        <v>6633</v>
      </c>
      <c r="F534" s="81">
        <f t="shared" si="14"/>
        <v>0</v>
      </c>
      <c r="G534" s="153">
        <v>39514</v>
      </c>
      <c r="H534" s="8"/>
      <c r="I534" s="111"/>
      <c r="J534" s="111"/>
    </row>
    <row r="535" spans="1:10" s="6" customFormat="1" ht="51">
      <c r="A535" s="180">
        <v>21</v>
      </c>
      <c r="B535" s="308" t="s">
        <v>2242</v>
      </c>
      <c r="C535" s="251" t="s">
        <v>1071</v>
      </c>
      <c r="D535" s="81">
        <v>99900</v>
      </c>
      <c r="E535" s="81">
        <v>99900</v>
      </c>
      <c r="F535" s="81">
        <f t="shared" si="14"/>
        <v>0</v>
      </c>
      <c r="G535" s="157">
        <v>2011</v>
      </c>
      <c r="H535" s="432" t="s">
        <v>1072</v>
      </c>
      <c r="I535" s="111"/>
      <c r="J535" s="111"/>
    </row>
    <row r="536" spans="1:10" s="6" customFormat="1" ht="15">
      <c r="A536" s="180">
        <v>22</v>
      </c>
      <c r="B536" s="308" t="s">
        <v>2245</v>
      </c>
      <c r="C536" s="251" t="s">
        <v>1073</v>
      </c>
      <c r="D536" s="81">
        <v>3354.26</v>
      </c>
      <c r="E536" s="81">
        <v>3354.26</v>
      </c>
      <c r="F536" s="81">
        <f t="shared" si="14"/>
        <v>0</v>
      </c>
      <c r="G536" s="153">
        <v>39022</v>
      </c>
      <c r="H536" s="8"/>
      <c r="I536" s="111"/>
      <c r="J536" s="111"/>
    </row>
    <row r="537" spans="1:10" s="6" customFormat="1" ht="25.5">
      <c r="A537" s="180">
        <v>23</v>
      </c>
      <c r="B537" s="308" t="s">
        <v>2198</v>
      </c>
      <c r="C537" s="251" t="s">
        <v>1074</v>
      </c>
      <c r="D537" s="81">
        <v>50000</v>
      </c>
      <c r="E537" s="81">
        <v>42432.83</v>
      </c>
      <c r="F537" s="81">
        <f t="shared" si="14"/>
        <v>7567.169999999998</v>
      </c>
      <c r="G537" s="153">
        <v>40228</v>
      </c>
      <c r="H537" s="8"/>
      <c r="I537" s="111"/>
      <c r="J537" s="111"/>
    </row>
    <row r="538" spans="1:10" s="6" customFormat="1" ht="51">
      <c r="A538" s="180">
        <v>24</v>
      </c>
      <c r="B538" s="308" t="s">
        <v>2264</v>
      </c>
      <c r="C538" s="251" t="s">
        <v>1075</v>
      </c>
      <c r="D538" s="81">
        <v>6300</v>
      </c>
      <c r="E538" s="81">
        <v>6300</v>
      </c>
      <c r="F538" s="81">
        <f t="shared" si="14"/>
        <v>0</v>
      </c>
      <c r="G538" s="157">
        <v>2012</v>
      </c>
      <c r="H538" s="432" t="s">
        <v>1076</v>
      </c>
      <c r="I538" s="111"/>
      <c r="J538" s="111"/>
    </row>
    <row r="539" spans="1:10" s="6" customFormat="1" ht="15">
      <c r="A539" s="180">
        <v>25</v>
      </c>
      <c r="B539" s="308" t="s">
        <v>2246</v>
      </c>
      <c r="C539" s="251" t="s">
        <v>1077</v>
      </c>
      <c r="D539" s="81">
        <v>58000</v>
      </c>
      <c r="E539" s="81">
        <v>58000</v>
      </c>
      <c r="F539" s="81">
        <f t="shared" si="14"/>
        <v>0</v>
      </c>
      <c r="G539" s="153">
        <v>39496</v>
      </c>
      <c r="H539" s="8"/>
      <c r="I539" s="111"/>
      <c r="J539" s="111"/>
    </row>
    <row r="540" spans="1:10" s="6" customFormat="1" ht="51">
      <c r="A540" s="180">
        <v>26</v>
      </c>
      <c r="B540" s="308" t="s">
        <v>2283</v>
      </c>
      <c r="C540" s="251" t="s">
        <v>1078</v>
      </c>
      <c r="D540" s="81">
        <v>5380</v>
      </c>
      <c r="E540" s="81">
        <v>5380</v>
      </c>
      <c r="F540" s="81">
        <f t="shared" si="14"/>
        <v>0</v>
      </c>
      <c r="G540" s="156">
        <v>2012</v>
      </c>
      <c r="H540" s="432" t="s">
        <v>1079</v>
      </c>
      <c r="I540" s="111"/>
      <c r="J540" s="111"/>
    </row>
    <row r="541" spans="1:10" s="6" customFormat="1" ht="25.5">
      <c r="A541" s="180">
        <v>27</v>
      </c>
      <c r="B541" s="308" t="s">
        <v>2182</v>
      </c>
      <c r="C541" s="251" t="s">
        <v>1080</v>
      </c>
      <c r="D541" s="81">
        <v>15999</v>
      </c>
      <c r="E541" s="81">
        <v>15999</v>
      </c>
      <c r="F541" s="81">
        <f t="shared" si="14"/>
        <v>0</v>
      </c>
      <c r="G541" s="153">
        <v>39716</v>
      </c>
      <c r="H541" s="8"/>
      <c r="I541" s="111"/>
      <c r="J541" s="111"/>
    </row>
    <row r="542" spans="1:10" s="6" customFormat="1" ht="25.5">
      <c r="A542" s="180">
        <v>28</v>
      </c>
      <c r="B542" s="308" t="s">
        <v>2218</v>
      </c>
      <c r="C542" s="256" t="s">
        <v>1081</v>
      </c>
      <c r="D542" s="83">
        <v>28974</v>
      </c>
      <c r="E542" s="83">
        <v>28974</v>
      </c>
      <c r="F542" s="83">
        <f t="shared" si="14"/>
        <v>0</v>
      </c>
      <c r="G542" s="158">
        <v>40451</v>
      </c>
      <c r="H542" s="8"/>
      <c r="I542" s="111"/>
      <c r="J542" s="111"/>
    </row>
    <row r="543" spans="1:10" s="6" customFormat="1" ht="15">
      <c r="A543" s="180">
        <v>29</v>
      </c>
      <c r="B543" s="308" t="s">
        <v>2205</v>
      </c>
      <c r="C543" s="251" t="s">
        <v>1082</v>
      </c>
      <c r="D543" s="81">
        <v>12310</v>
      </c>
      <c r="E543" s="81">
        <v>12310</v>
      </c>
      <c r="F543" s="81">
        <f t="shared" si="14"/>
        <v>0</v>
      </c>
      <c r="G543" s="153">
        <v>40288</v>
      </c>
      <c r="H543" s="8"/>
      <c r="I543" s="111"/>
      <c r="J543" s="111"/>
    </row>
    <row r="544" spans="1:10" s="6" customFormat="1" ht="25.5">
      <c r="A544" s="180">
        <v>30</v>
      </c>
      <c r="B544" s="308" t="s">
        <v>2202</v>
      </c>
      <c r="C544" s="251" t="s">
        <v>1083</v>
      </c>
      <c r="D544" s="81">
        <v>11760</v>
      </c>
      <c r="E544" s="81">
        <v>11760</v>
      </c>
      <c r="F544" s="81">
        <f t="shared" si="14"/>
        <v>0</v>
      </c>
      <c r="G544" s="153">
        <v>40288</v>
      </c>
      <c r="H544" s="8"/>
      <c r="I544" s="111"/>
      <c r="J544" s="111"/>
    </row>
    <row r="545" spans="1:10" s="6" customFormat="1" ht="15">
      <c r="A545" s="180">
        <v>31</v>
      </c>
      <c r="B545" s="308" t="s">
        <v>2250</v>
      </c>
      <c r="C545" s="251" t="s">
        <v>1084</v>
      </c>
      <c r="D545" s="81">
        <v>9721</v>
      </c>
      <c r="E545" s="81">
        <v>9721</v>
      </c>
      <c r="F545" s="81">
        <f t="shared" si="14"/>
        <v>0</v>
      </c>
      <c r="G545" s="153">
        <v>39520</v>
      </c>
      <c r="H545" s="8"/>
      <c r="I545" s="111"/>
      <c r="J545" s="111"/>
    </row>
    <row r="546" spans="1:10" s="6" customFormat="1" ht="15">
      <c r="A546" s="180">
        <v>32</v>
      </c>
      <c r="B546" s="308" t="s">
        <v>2207</v>
      </c>
      <c r="C546" s="251" t="s">
        <v>1085</v>
      </c>
      <c r="D546" s="81">
        <v>11240</v>
      </c>
      <c r="E546" s="81">
        <v>11240</v>
      </c>
      <c r="F546" s="81">
        <f t="shared" si="14"/>
        <v>0</v>
      </c>
      <c r="G546" s="153">
        <v>40288</v>
      </c>
      <c r="H546" s="8"/>
      <c r="I546" s="111"/>
      <c r="J546" s="111"/>
    </row>
    <row r="547" spans="1:10" s="6" customFormat="1" ht="15">
      <c r="A547" s="180">
        <v>33</v>
      </c>
      <c r="B547" s="308" t="s">
        <v>2294</v>
      </c>
      <c r="C547" s="251" t="s">
        <v>1086</v>
      </c>
      <c r="D547" s="81">
        <v>6740</v>
      </c>
      <c r="E547" s="81">
        <v>6740</v>
      </c>
      <c r="F547" s="81">
        <f t="shared" si="14"/>
        <v>0</v>
      </c>
      <c r="G547" s="153">
        <v>39191</v>
      </c>
      <c r="H547" s="8"/>
      <c r="I547" s="111"/>
      <c r="J547" s="111"/>
    </row>
    <row r="548" spans="1:10" s="6" customFormat="1" ht="15">
      <c r="A548" s="180">
        <v>34</v>
      </c>
      <c r="B548" s="308" t="s">
        <v>2194</v>
      </c>
      <c r="C548" s="251" t="s">
        <v>1087</v>
      </c>
      <c r="D548" s="81">
        <v>3390</v>
      </c>
      <c r="E548" s="81">
        <v>3390</v>
      </c>
      <c r="F548" s="81">
        <f t="shared" si="14"/>
        <v>0</v>
      </c>
      <c r="G548" s="153">
        <v>39763</v>
      </c>
      <c r="H548" s="8"/>
      <c r="I548" s="111"/>
      <c r="J548" s="111"/>
    </row>
    <row r="549" spans="1:10" s="6" customFormat="1" ht="15">
      <c r="A549" s="180">
        <v>35</v>
      </c>
      <c r="B549" s="308" t="s">
        <v>2210</v>
      </c>
      <c r="C549" s="251" t="s">
        <v>1088</v>
      </c>
      <c r="D549" s="81">
        <v>4950</v>
      </c>
      <c r="E549" s="81">
        <v>4950</v>
      </c>
      <c r="F549" s="81">
        <f t="shared" si="14"/>
        <v>0</v>
      </c>
      <c r="G549" s="153">
        <v>40288</v>
      </c>
      <c r="H549" s="8"/>
      <c r="I549" s="111"/>
      <c r="J549" s="111"/>
    </row>
    <row r="550" spans="1:10" s="6" customFormat="1" ht="51">
      <c r="A550" s="180">
        <v>36</v>
      </c>
      <c r="B550" s="311" t="s">
        <v>2167</v>
      </c>
      <c r="C550" s="251" t="s">
        <v>1089</v>
      </c>
      <c r="D550" s="81">
        <v>5600</v>
      </c>
      <c r="E550" s="81">
        <v>5600</v>
      </c>
      <c r="F550" s="81">
        <f t="shared" si="14"/>
        <v>0</v>
      </c>
      <c r="G550" s="136">
        <v>2012</v>
      </c>
      <c r="H550" s="432" t="s">
        <v>1090</v>
      </c>
      <c r="I550" s="111"/>
      <c r="J550" s="111"/>
    </row>
    <row r="551" spans="1:10" s="6" customFormat="1" ht="15">
      <c r="A551" s="180">
        <v>37</v>
      </c>
      <c r="B551" s="308" t="s">
        <v>2211</v>
      </c>
      <c r="C551" s="251" t="s">
        <v>1091</v>
      </c>
      <c r="D551" s="81">
        <v>27833</v>
      </c>
      <c r="E551" s="81">
        <v>27833</v>
      </c>
      <c r="F551" s="81">
        <f t="shared" si="14"/>
        <v>0</v>
      </c>
      <c r="G551" s="153">
        <v>40451</v>
      </c>
      <c r="H551" s="8"/>
      <c r="I551" s="111"/>
      <c r="J551" s="111"/>
    </row>
    <row r="552" spans="1:10" s="6" customFormat="1" ht="15">
      <c r="A552" s="180">
        <v>38</v>
      </c>
      <c r="B552" s="308" t="s">
        <v>2253</v>
      </c>
      <c r="C552" s="251" t="s">
        <v>1092</v>
      </c>
      <c r="D552" s="81">
        <v>5697.81</v>
      </c>
      <c r="E552" s="81">
        <v>5697.81</v>
      </c>
      <c r="F552" s="81">
        <f aca="true" t="shared" si="15" ref="F552:F561">D552-E552</f>
        <v>0</v>
      </c>
      <c r="G552" s="153">
        <v>39448</v>
      </c>
      <c r="H552" s="8"/>
      <c r="I552" s="111"/>
      <c r="J552" s="111"/>
    </row>
    <row r="553" spans="1:10" s="6" customFormat="1" ht="15">
      <c r="A553" s="180">
        <v>39</v>
      </c>
      <c r="B553" s="308" t="s">
        <v>2252</v>
      </c>
      <c r="C553" s="251" t="s">
        <v>1093</v>
      </c>
      <c r="D553" s="81">
        <v>19080</v>
      </c>
      <c r="E553" s="81">
        <v>19080</v>
      </c>
      <c r="F553" s="81">
        <f t="shared" si="15"/>
        <v>0</v>
      </c>
      <c r="G553" s="153">
        <v>40304</v>
      </c>
      <c r="H553" s="8"/>
      <c r="I553" s="111"/>
      <c r="J553" s="111"/>
    </row>
    <row r="554" spans="1:10" s="6" customFormat="1" ht="15">
      <c r="A554" s="180">
        <v>40</v>
      </c>
      <c r="B554" s="311" t="s">
        <v>2176</v>
      </c>
      <c r="C554" s="251" t="s">
        <v>1094</v>
      </c>
      <c r="D554" s="81">
        <v>3608.76</v>
      </c>
      <c r="E554" s="81">
        <v>3608.76</v>
      </c>
      <c r="F554" s="81">
        <f t="shared" si="15"/>
        <v>0</v>
      </c>
      <c r="G554" s="153">
        <v>38930</v>
      </c>
      <c r="H554" s="8"/>
      <c r="I554" s="111"/>
      <c r="J554" s="111"/>
    </row>
    <row r="555" spans="1:10" s="6" customFormat="1" ht="25.5">
      <c r="A555" s="180">
        <v>41</v>
      </c>
      <c r="B555" s="308" t="s">
        <v>2196</v>
      </c>
      <c r="C555" s="251" t="s">
        <v>1095</v>
      </c>
      <c r="D555" s="81">
        <v>40000</v>
      </c>
      <c r="E555" s="81">
        <v>35062.69</v>
      </c>
      <c r="F555" s="81">
        <f>SUM(D555-E555)</f>
        <v>4937.309999999998</v>
      </c>
      <c r="G555" s="153">
        <v>40067</v>
      </c>
      <c r="H555" s="8"/>
      <c r="I555" s="111"/>
      <c r="J555" s="111"/>
    </row>
    <row r="556" spans="1:10" s="6" customFormat="1" ht="25.5">
      <c r="A556" s="180">
        <v>42</v>
      </c>
      <c r="B556" s="308" t="s">
        <v>2197</v>
      </c>
      <c r="C556" s="251" t="s">
        <v>1096</v>
      </c>
      <c r="D556" s="81">
        <v>40000</v>
      </c>
      <c r="E556" s="81">
        <v>35062.69</v>
      </c>
      <c r="F556" s="81">
        <f>SUM(D556-E556)</f>
        <v>4937.309999999998</v>
      </c>
      <c r="G556" s="153">
        <v>40067</v>
      </c>
      <c r="H556" s="8"/>
      <c r="I556" s="111"/>
      <c r="J556" s="111"/>
    </row>
    <row r="557" spans="1:10" s="6" customFormat="1" ht="15">
      <c r="A557" s="180">
        <v>43</v>
      </c>
      <c r="B557" s="308" t="s">
        <v>2203</v>
      </c>
      <c r="C557" s="251" t="s">
        <v>1097</v>
      </c>
      <c r="D557" s="81">
        <v>40265</v>
      </c>
      <c r="E557" s="81">
        <v>33722.49</v>
      </c>
      <c r="F557" s="81">
        <f t="shared" si="15"/>
        <v>6542.510000000002</v>
      </c>
      <c r="G557" s="153">
        <v>40288</v>
      </c>
      <c r="H557" s="8"/>
      <c r="I557" s="111"/>
      <c r="J557" s="111"/>
    </row>
    <row r="558" spans="1:10" s="6" customFormat="1" ht="15">
      <c r="A558" s="180">
        <v>44</v>
      </c>
      <c r="B558" s="308" t="s">
        <v>2204</v>
      </c>
      <c r="C558" s="251" t="s">
        <v>1098</v>
      </c>
      <c r="D558" s="81">
        <v>40265</v>
      </c>
      <c r="E558" s="81">
        <v>33722.49</v>
      </c>
      <c r="F558" s="81">
        <f t="shared" si="15"/>
        <v>6542.510000000002</v>
      </c>
      <c r="G558" s="159">
        <v>40288</v>
      </c>
      <c r="H558" s="8"/>
      <c r="I558" s="111"/>
      <c r="J558" s="111"/>
    </row>
    <row r="559" spans="1:10" s="6" customFormat="1" ht="15">
      <c r="A559" s="180">
        <v>45</v>
      </c>
      <c r="B559" s="308" t="s">
        <v>2206</v>
      </c>
      <c r="C559" s="251" t="s">
        <v>1099</v>
      </c>
      <c r="D559" s="81">
        <v>15950</v>
      </c>
      <c r="E559" s="81">
        <v>15950</v>
      </c>
      <c r="F559" s="81">
        <f t="shared" si="15"/>
        <v>0</v>
      </c>
      <c r="G559" s="153">
        <v>40288</v>
      </c>
      <c r="H559" s="8"/>
      <c r="I559" s="111"/>
      <c r="J559" s="111"/>
    </row>
    <row r="560" spans="1:10" s="6" customFormat="1" ht="15">
      <c r="A560" s="180">
        <v>46</v>
      </c>
      <c r="B560" s="308" t="s">
        <v>2209</v>
      </c>
      <c r="C560" s="251" t="s">
        <v>1100</v>
      </c>
      <c r="D560" s="81">
        <v>6180</v>
      </c>
      <c r="E560" s="81">
        <v>6180</v>
      </c>
      <c r="F560" s="81">
        <f t="shared" si="15"/>
        <v>0</v>
      </c>
      <c r="G560" s="153">
        <v>40288</v>
      </c>
      <c r="H560" s="8"/>
      <c r="I560" s="111"/>
      <c r="J560" s="111"/>
    </row>
    <row r="561" spans="1:10" s="6" customFormat="1" ht="25.5">
      <c r="A561" s="180">
        <v>47</v>
      </c>
      <c r="B561" s="309" t="s">
        <v>2307</v>
      </c>
      <c r="C561" s="251" t="s">
        <v>1101</v>
      </c>
      <c r="D561" s="81">
        <v>42408</v>
      </c>
      <c r="E561" s="81">
        <v>42408</v>
      </c>
      <c r="F561" s="81">
        <f t="shared" si="15"/>
        <v>0</v>
      </c>
      <c r="G561" s="157">
        <v>2011</v>
      </c>
      <c r="H561" s="8"/>
      <c r="I561" s="111"/>
      <c r="J561" s="111"/>
    </row>
    <row r="562" spans="1:10" s="6" customFormat="1" ht="15">
      <c r="A562" s="180">
        <v>48</v>
      </c>
      <c r="B562" s="308" t="s">
        <v>2280</v>
      </c>
      <c r="C562" s="251" t="s">
        <v>1102</v>
      </c>
      <c r="D562" s="81">
        <v>9700</v>
      </c>
      <c r="E562" s="81">
        <v>9700</v>
      </c>
      <c r="F562" s="81">
        <f aca="true" t="shared" si="16" ref="F562:F575">D562-E562</f>
        <v>0</v>
      </c>
      <c r="G562" s="157">
        <v>2012</v>
      </c>
      <c r="H562" s="8"/>
      <c r="I562" s="111"/>
      <c r="J562" s="111"/>
    </row>
    <row r="563" spans="1:10" s="6" customFormat="1" ht="15">
      <c r="A563" s="180">
        <v>49</v>
      </c>
      <c r="B563" s="308" t="s">
        <v>2296</v>
      </c>
      <c r="C563" s="251" t="s">
        <v>1103</v>
      </c>
      <c r="D563" s="81">
        <v>4500</v>
      </c>
      <c r="E563" s="81">
        <v>4500</v>
      </c>
      <c r="F563" s="81">
        <f t="shared" si="16"/>
        <v>0</v>
      </c>
      <c r="G563" s="153">
        <v>39953</v>
      </c>
      <c r="H563" s="8"/>
      <c r="I563" s="111"/>
      <c r="J563" s="111"/>
    </row>
    <row r="564" spans="1:10" s="6" customFormat="1" ht="15">
      <c r="A564" s="180">
        <v>50</v>
      </c>
      <c r="B564" s="308" t="s">
        <v>2293</v>
      </c>
      <c r="C564" s="251" t="s">
        <v>1104</v>
      </c>
      <c r="D564" s="81">
        <v>4460</v>
      </c>
      <c r="E564" s="81">
        <v>4460</v>
      </c>
      <c r="F564" s="81">
        <f t="shared" si="16"/>
        <v>0</v>
      </c>
      <c r="G564" s="153">
        <v>40162</v>
      </c>
      <c r="H564" s="8"/>
      <c r="I564" s="111"/>
      <c r="J564" s="111"/>
    </row>
    <row r="565" spans="1:10" s="6" customFormat="1" ht="15">
      <c r="A565" s="180">
        <v>51</v>
      </c>
      <c r="B565" s="308" t="s">
        <v>2290</v>
      </c>
      <c r="C565" s="251" t="s">
        <v>1105</v>
      </c>
      <c r="D565" s="81">
        <v>3040</v>
      </c>
      <c r="E565" s="81">
        <v>3040</v>
      </c>
      <c r="F565" s="81">
        <f t="shared" si="16"/>
        <v>0</v>
      </c>
      <c r="G565" s="153">
        <v>39692</v>
      </c>
      <c r="H565" s="8"/>
      <c r="I565" s="111"/>
      <c r="J565" s="111"/>
    </row>
    <row r="566" spans="1:10" s="6" customFormat="1" ht="15">
      <c r="A566" s="180">
        <v>52</v>
      </c>
      <c r="B566" s="308" t="s">
        <v>2292</v>
      </c>
      <c r="C566" s="251" t="s">
        <v>1106</v>
      </c>
      <c r="D566" s="81">
        <v>4800</v>
      </c>
      <c r="E566" s="81">
        <v>4800</v>
      </c>
      <c r="F566" s="81">
        <f t="shared" si="16"/>
        <v>0</v>
      </c>
      <c r="G566" s="153">
        <v>40234</v>
      </c>
      <c r="H566" s="8"/>
      <c r="I566" s="111"/>
      <c r="J566" s="111"/>
    </row>
    <row r="567" spans="1:10" s="6" customFormat="1" ht="15">
      <c r="A567" s="180">
        <v>53</v>
      </c>
      <c r="B567" s="308" t="s">
        <v>2208</v>
      </c>
      <c r="C567" s="251" t="s">
        <v>1107</v>
      </c>
      <c r="D567" s="81">
        <v>3750</v>
      </c>
      <c r="E567" s="81">
        <v>3750</v>
      </c>
      <c r="F567" s="81">
        <f t="shared" si="16"/>
        <v>0</v>
      </c>
      <c r="G567" s="153">
        <v>40288</v>
      </c>
      <c r="H567" s="8"/>
      <c r="I567" s="111"/>
      <c r="J567" s="111"/>
    </row>
    <row r="568" spans="1:10" s="6" customFormat="1" ht="51">
      <c r="A568" s="180">
        <v>54</v>
      </c>
      <c r="B568" s="308" t="s">
        <v>2268</v>
      </c>
      <c r="C568" s="251" t="s">
        <v>1108</v>
      </c>
      <c r="D568" s="81">
        <v>4000</v>
      </c>
      <c r="E568" s="81">
        <v>4000</v>
      </c>
      <c r="F568" s="81">
        <f t="shared" si="16"/>
        <v>0</v>
      </c>
      <c r="G568" s="157">
        <v>2012</v>
      </c>
      <c r="H568" s="432" t="s">
        <v>1090</v>
      </c>
      <c r="I568" s="111"/>
      <c r="J568" s="111"/>
    </row>
    <row r="569" spans="1:10" s="6" customFormat="1" ht="51">
      <c r="A569" s="180">
        <v>55</v>
      </c>
      <c r="B569" s="308" t="s">
        <v>2262</v>
      </c>
      <c r="C569" s="251" t="s">
        <v>1109</v>
      </c>
      <c r="D569" s="81">
        <v>3819</v>
      </c>
      <c r="E569" s="81">
        <v>3819</v>
      </c>
      <c r="F569" s="81">
        <f t="shared" si="16"/>
        <v>0</v>
      </c>
      <c r="G569" s="157">
        <v>2012</v>
      </c>
      <c r="H569" s="432" t="s">
        <v>1110</v>
      </c>
      <c r="I569" s="111"/>
      <c r="J569" s="111"/>
    </row>
    <row r="570" spans="1:10" s="6" customFormat="1" ht="15">
      <c r="A570" s="180">
        <v>56</v>
      </c>
      <c r="B570" s="308" t="s">
        <v>2180</v>
      </c>
      <c r="C570" s="251" t="s">
        <v>1111</v>
      </c>
      <c r="D570" s="81">
        <v>5800</v>
      </c>
      <c r="E570" s="81">
        <v>5800</v>
      </c>
      <c r="F570" s="81">
        <f t="shared" si="16"/>
        <v>0</v>
      </c>
      <c r="G570" s="153">
        <v>39531</v>
      </c>
      <c r="H570" s="8"/>
      <c r="I570" s="111"/>
      <c r="J570" s="111"/>
    </row>
    <row r="571" spans="1:10" s="6" customFormat="1" ht="15">
      <c r="A571" s="180">
        <v>57</v>
      </c>
      <c r="B571" s="308" t="s">
        <v>2288</v>
      </c>
      <c r="C571" s="251" t="s">
        <v>1112</v>
      </c>
      <c r="D571" s="81">
        <v>12000</v>
      </c>
      <c r="E571" s="81">
        <v>12000</v>
      </c>
      <c r="F571" s="81">
        <f t="shared" si="16"/>
        <v>0</v>
      </c>
      <c r="G571" s="153">
        <v>39535</v>
      </c>
      <c r="H571" s="8"/>
      <c r="I571" s="111"/>
      <c r="J571" s="111"/>
    </row>
    <row r="572" spans="1:10" s="6" customFormat="1" ht="51">
      <c r="A572" s="180">
        <v>58</v>
      </c>
      <c r="B572" s="308" t="s">
        <v>2281</v>
      </c>
      <c r="C572" s="251" t="s">
        <v>1113</v>
      </c>
      <c r="D572" s="81">
        <v>24000</v>
      </c>
      <c r="E572" s="81">
        <v>24000</v>
      </c>
      <c r="F572" s="81">
        <f t="shared" si="16"/>
        <v>0</v>
      </c>
      <c r="G572" s="156">
        <v>2012</v>
      </c>
      <c r="H572" s="432" t="s">
        <v>1079</v>
      </c>
      <c r="I572" s="111"/>
      <c r="J572" s="111"/>
    </row>
    <row r="573" spans="1:10" s="6" customFormat="1" ht="15">
      <c r="A573" s="180">
        <v>59</v>
      </c>
      <c r="B573" s="308" t="s">
        <v>2289</v>
      </c>
      <c r="C573" s="251" t="s">
        <v>1114</v>
      </c>
      <c r="D573" s="81">
        <v>9400</v>
      </c>
      <c r="E573" s="81">
        <v>9400</v>
      </c>
      <c r="F573" s="81">
        <f t="shared" si="16"/>
        <v>0</v>
      </c>
      <c r="G573" s="153">
        <v>39692</v>
      </c>
      <c r="H573" s="8"/>
      <c r="I573" s="111"/>
      <c r="J573" s="111"/>
    </row>
    <row r="574" spans="1:10" s="6" customFormat="1" ht="25.5">
      <c r="A574" s="180">
        <v>60</v>
      </c>
      <c r="B574" s="308" t="s">
        <v>2295</v>
      </c>
      <c r="C574" s="251" t="s">
        <v>1115</v>
      </c>
      <c r="D574" s="81">
        <v>5000</v>
      </c>
      <c r="E574" s="81">
        <v>5000</v>
      </c>
      <c r="F574" s="81">
        <f t="shared" si="16"/>
        <v>0</v>
      </c>
      <c r="G574" s="153">
        <v>39359</v>
      </c>
      <c r="H574" s="8"/>
      <c r="I574" s="111"/>
      <c r="J574" s="111"/>
    </row>
    <row r="575" spans="1:10" s="6" customFormat="1" ht="25.5">
      <c r="A575" s="180">
        <v>61</v>
      </c>
      <c r="B575" s="311" t="s">
        <v>2148</v>
      </c>
      <c r="C575" s="251" t="s">
        <v>1116</v>
      </c>
      <c r="D575" s="81">
        <v>10179</v>
      </c>
      <c r="E575" s="81">
        <v>10179</v>
      </c>
      <c r="F575" s="81">
        <f t="shared" si="16"/>
        <v>0</v>
      </c>
      <c r="G575" s="153">
        <v>39198</v>
      </c>
      <c r="H575" s="8"/>
      <c r="I575" s="111"/>
      <c r="J575" s="111"/>
    </row>
    <row r="576" spans="1:10" s="6" customFormat="1" ht="15">
      <c r="A576" s="180">
        <v>62</v>
      </c>
      <c r="B576" s="311" t="s">
        <v>2178</v>
      </c>
      <c r="C576" s="251" t="s">
        <v>1117</v>
      </c>
      <c r="D576" s="81">
        <v>17500</v>
      </c>
      <c r="E576" s="81">
        <v>17500</v>
      </c>
      <c r="F576" s="81">
        <v>0</v>
      </c>
      <c r="G576" s="153">
        <v>39531</v>
      </c>
      <c r="H576" s="8"/>
      <c r="I576" s="111"/>
      <c r="J576" s="111"/>
    </row>
    <row r="577" spans="1:10" s="6" customFormat="1" ht="15">
      <c r="A577" s="180">
        <v>63</v>
      </c>
      <c r="B577" s="308" t="s">
        <v>2192</v>
      </c>
      <c r="C577" s="256" t="s">
        <v>1118</v>
      </c>
      <c r="D577" s="83">
        <v>38012</v>
      </c>
      <c r="E577" s="83">
        <v>38012</v>
      </c>
      <c r="F577" s="83">
        <f>D577-E577</f>
        <v>0</v>
      </c>
      <c r="G577" s="158">
        <v>39716</v>
      </c>
      <c r="H577" s="8"/>
      <c r="I577" s="111"/>
      <c r="J577" s="111"/>
    </row>
    <row r="578" spans="1:10" s="6" customFormat="1" ht="25.5">
      <c r="A578" s="180">
        <v>64</v>
      </c>
      <c r="B578" s="308" t="s">
        <v>2195</v>
      </c>
      <c r="C578" s="251" t="s">
        <v>1119</v>
      </c>
      <c r="D578" s="81">
        <v>17030</v>
      </c>
      <c r="E578" s="81">
        <v>17030</v>
      </c>
      <c r="F578" s="81">
        <f>D578-E578</f>
        <v>0</v>
      </c>
      <c r="G578" s="153">
        <v>39763</v>
      </c>
      <c r="H578" s="8"/>
      <c r="I578" s="111"/>
      <c r="J578" s="111"/>
    </row>
    <row r="579" spans="1:10" s="6" customFormat="1" ht="15">
      <c r="A579" s="180">
        <v>65</v>
      </c>
      <c r="B579" s="308" t="s">
        <v>2201</v>
      </c>
      <c r="C579" s="251" t="s">
        <v>1120</v>
      </c>
      <c r="D579" s="81">
        <v>20730</v>
      </c>
      <c r="E579" s="81">
        <v>20730</v>
      </c>
      <c r="F579" s="81">
        <f>D579-E579</f>
        <v>0</v>
      </c>
      <c r="G579" s="153">
        <v>40288</v>
      </c>
      <c r="H579" s="8"/>
      <c r="I579" s="111"/>
      <c r="J579" s="111"/>
    </row>
    <row r="580" spans="1:10" s="6" customFormat="1" ht="15">
      <c r="A580" s="180">
        <v>66</v>
      </c>
      <c r="B580" s="308" t="s">
        <v>2213</v>
      </c>
      <c r="C580" s="251" t="s">
        <v>1121</v>
      </c>
      <c r="D580" s="81">
        <v>17100</v>
      </c>
      <c r="E580" s="81">
        <v>17100</v>
      </c>
      <c r="F580" s="81">
        <f>D580-E580</f>
        <v>0</v>
      </c>
      <c r="G580" s="153">
        <v>40478</v>
      </c>
      <c r="H580" s="8"/>
      <c r="I580" s="111"/>
      <c r="J580" s="111"/>
    </row>
    <row r="581" spans="1:10" s="6" customFormat="1" ht="15">
      <c r="A581" s="180">
        <v>67</v>
      </c>
      <c r="B581" s="308" t="s">
        <v>2217</v>
      </c>
      <c r="C581" s="251" t="s">
        <v>1122</v>
      </c>
      <c r="D581" s="81">
        <v>52000</v>
      </c>
      <c r="E581" s="81">
        <v>52000</v>
      </c>
      <c r="F581" s="81">
        <f>D581-E581</f>
        <v>0</v>
      </c>
      <c r="G581" s="153">
        <v>39496</v>
      </c>
      <c r="H581" s="8"/>
      <c r="I581" s="111"/>
      <c r="J581" s="111"/>
    </row>
    <row r="582" spans="1:10" s="6" customFormat="1" ht="15">
      <c r="A582" s="180">
        <v>68</v>
      </c>
      <c r="B582" s="308" t="s">
        <v>2247</v>
      </c>
      <c r="C582" s="251" t="s">
        <v>1124</v>
      </c>
      <c r="D582" s="81">
        <v>58000</v>
      </c>
      <c r="E582" s="81">
        <v>58000</v>
      </c>
      <c r="F582" s="81">
        <f aca="true" t="shared" si="17" ref="F582:F590">D582-E582</f>
        <v>0</v>
      </c>
      <c r="G582" s="153">
        <v>39496</v>
      </c>
      <c r="H582" s="8"/>
      <c r="I582" s="111"/>
      <c r="J582" s="111"/>
    </row>
    <row r="583" spans="1:10" s="6" customFormat="1" ht="51">
      <c r="A583" s="180">
        <v>69</v>
      </c>
      <c r="B583" s="308" t="s">
        <v>2282</v>
      </c>
      <c r="C583" s="251" t="s">
        <v>1125</v>
      </c>
      <c r="D583" s="81">
        <v>17000</v>
      </c>
      <c r="E583" s="81">
        <v>17000</v>
      </c>
      <c r="F583" s="81">
        <f t="shared" si="17"/>
        <v>0</v>
      </c>
      <c r="G583" s="156">
        <v>2012</v>
      </c>
      <c r="H583" s="432" t="s">
        <v>1079</v>
      </c>
      <c r="I583" s="111"/>
      <c r="J583" s="111"/>
    </row>
    <row r="584" spans="1:10" s="6" customFormat="1" ht="15">
      <c r="A584" s="180">
        <v>70</v>
      </c>
      <c r="B584" s="308" t="s">
        <v>2291</v>
      </c>
      <c r="C584" s="251" t="s">
        <v>1126</v>
      </c>
      <c r="D584" s="81">
        <v>4770</v>
      </c>
      <c r="E584" s="81">
        <v>4770</v>
      </c>
      <c r="F584" s="81">
        <f t="shared" si="17"/>
        <v>0</v>
      </c>
      <c r="G584" s="153">
        <v>40086</v>
      </c>
      <c r="H584" s="8"/>
      <c r="I584" s="111"/>
      <c r="J584" s="111"/>
    </row>
    <row r="585" spans="1:10" s="6" customFormat="1" ht="38.25">
      <c r="A585" s="180">
        <v>71</v>
      </c>
      <c r="B585" s="308" t="s">
        <v>2277</v>
      </c>
      <c r="C585" s="256" t="s">
        <v>1127</v>
      </c>
      <c r="D585" s="83">
        <v>5093.86</v>
      </c>
      <c r="E585" s="83">
        <v>5093.86</v>
      </c>
      <c r="F585" s="83">
        <f t="shared" si="17"/>
        <v>0</v>
      </c>
      <c r="G585" s="160">
        <v>2011</v>
      </c>
      <c r="H585" s="8"/>
      <c r="I585" s="111"/>
      <c r="J585" s="111"/>
    </row>
    <row r="586" spans="1:10" s="6" customFormat="1" ht="15">
      <c r="A586" s="180">
        <v>72</v>
      </c>
      <c r="B586" s="309" t="s">
        <v>2251</v>
      </c>
      <c r="C586" s="251" t="s">
        <v>1128</v>
      </c>
      <c r="D586" s="81">
        <v>15650.4</v>
      </c>
      <c r="E586" s="81">
        <v>15650.4</v>
      </c>
      <c r="F586" s="81">
        <f t="shared" si="17"/>
        <v>0</v>
      </c>
      <c r="G586" s="153">
        <v>39755</v>
      </c>
      <c r="H586" s="8"/>
      <c r="I586" s="111"/>
      <c r="J586" s="111"/>
    </row>
    <row r="587" spans="1:10" s="6" customFormat="1" ht="25.5">
      <c r="A587" s="180">
        <v>73</v>
      </c>
      <c r="B587" s="308" t="s">
        <v>2297</v>
      </c>
      <c r="C587" s="251" t="s">
        <v>1129</v>
      </c>
      <c r="D587" s="81">
        <v>5480</v>
      </c>
      <c r="E587" s="81">
        <v>5480</v>
      </c>
      <c r="F587" s="81">
        <f t="shared" si="17"/>
        <v>0</v>
      </c>
      <c r="G587" s="153">
        <v>40374</v>
      </c>
      <c r="H587" s="8"/>
      <c r="I587" s="111"/>
      <c r="J587" s="111"/>
    </row>
    <row r="588" spans="1:10" s="6" customFormat="1" ht="15">
      <c r="A588" s="180">
        <v>74</v>
      </c>
      <c r="B588" s="311" t="s">
        <v>2177</v>
      </c>
      <c r="C588" s="251" t="s">
        <v>1130</v>
      </c>
      <c r="D588" s="81">
        <v>11068.72</v>
      </c>
      <c r="E588" s="81">
        <v>11068.72</v>
      </c>
      <c r="F588" s="81">
        <f t="shared" si="17"/>
        <v>0</v>
      </c>
      <c r="G588" s="153">
        <v>39022</v>
      </c>
      <c r="H588" s="8"/>
      <c r="I588" s="111"/>
      <c r="J588" s="111"/>
    </row>
    <row r="589" spans="1:10" s="6" customFormat="1" ht="15">
      <c r="A589" s="180">
        <v>75</v>
      </c>
      <c r="B589" s="308" t="s">
        <v>2215</v>
      </c>
      <c r="C589" s="251" t="s">
        <v>1131</v>
      </c>
      <c r="D589" s="81">
        <v>4544.93</v>
      </c>
      <c r="E589" s="81">
        <v>4544.93</v>
      </c>
      <c r="F589" s="81">
        <f t="shared" si="17"/>
        <v>0</v>
      </c>
      <c r="G589" s="153">
        <v>38838</v>
      </c>
      <c r="H589" s="8"/>
      <c r="I589" s="111"/>
      <c r="J589" s="111"/>
    </row>
    <row r="590" spans="1:10" s="6" customFormat="1" ht="25.5">
      <c r="A590" s="180">
        <v>76</v>
      </c>
      <c r="B590" s="308" t="s">
        <v>2216</v>
      </c>
      <c r="C590" s="251" t="s">
        <v>1132</v>
      </c>
      <c r="D590" s="81">
        <v>50000</v>
      </c>
      <c r="E590" s="81">
        <v>50000</v>
      </c>
      <c r="F590" s="81">
        <f t="shared" si="17"/>
        <v>0</v>
      </c>
      <c r="G590" s="153">
        <v>39504</v>
      </c>
      <c r="H590" s="8"/>
      <c r="I590" s="111"/>
      <c r="J590" s="111"/>
    </row>
    <row r="591" spans="1:10" s="6" customFormat="1" ht="15">
      <c r="A591" s="180">
        <v>77</v>
      </c>
      <c r="B591" s="308" t="s">
        <v>2181</v>
      </c>
      <c r="C591" s="251" t="s">
        <v>1133</v>
      </c>
      <c r="D591" s="81">
        <v>22500</v>
      </c>
      <c r="E591" s="81">
        <v>22500</v>
      </c>
      <c r="F591" s="81">
        <f>D591-E591</f>
        <v>0</v>
      </c>
      <c r="G591" s="153">
        <v>39644</v>
      </c>
      <c r="H591" s="8"/>
      <c r="I591" s="111"/>
      <c r="J591" s="111"/>
    </row>
    <row r="592" spans="1:10" s="6" customFormat="1" ht="38.25">
      <c r="A592" s="180">
        <v>78</v>
      </c>
      <c r="B592" s="308" t="s">
        <v>2260</v>
      </c>
      <c r="C592" s="256" t="s">
        <v>1134</v>
      </c>
      <c r="D592" s="83">
        <v>11700</v>
      </c>
      <c r="E592" s="83">
        <v>11700</v>
      </c>
      <c r="F592" s="83">
        <f aca="true" t="shared" si="18" ref="F592:F599">D592-E592</f>
        <v>0</v>
      </c>
      <c r="G592" s="160">
        <v>2011</v>
      </c>
      <c r="H592" s="490"/>
      <c r="I592" s="489"/>
      <c r="J592" s="111"/>
    </row>
    <row r="593" spans="1:10" s="6" customFormat="1" ht="25.5">
      <c r="A593" s="180">
        <v>79</v>
      </c>
      <c r="B593" s="308" t="s">
        <v>2261</v>
      </c>
      <c r="C593" s="251" t="s">
        <v>1135</v>
      </c>
      <c r="D593" s="81">
        <v>9650</v>
      </c>
      <c r="E593" s="81">
        <v>9650</v>
      </c>
      <c r="F593" s="81">
        <f t="shared" si="18"/>
        <v>0</v>
      </c>
      <c r="G593" s="157">
        <v>2011</v>
      </c>
      <c r="H593" s="495"/>
      <c r="I593" s="466"/>
      <c r="J593" s="111"/>
    </row>
    <row r="594" spans="1:10" s="6" customFormat="1" ht="25.5">
      <c r="A594" s="180">
        <v>80</v>
      </c>
      <c r="B594" s="308" t="s">
        <v>2223</v>
      </c>
      <c r="C594" s="251" t="s">
        <v>1136</v>
      </c>
      <c r="D594" s="81">
        <v>13700</v>
      </c>
      <c r="E594" s="81">
        <v>13700</v>
      </c>
      <c r="F594" s="81">
        <f t="shared" si="18"/>
        <v>0</v>
      </c>
      <c r="G594" s="157">
        <v>2013</v>
      </c>
      <c r="H594" s="8"/>
      <c r="I594" s="111"/>
      <c r="J594" s="111"/>
    </row>
    <row r="595" spans="1:10" s="6" customFormat="1" ht="38.25">
      <c r="A595" s="180">
        <v>81</v>
      </c>
      <c r="B595" s="308" t="s">
        <v>2265</v>
      </c>
      <c r="C595" s="251" t="s">
        <v>1137</v>
      </c>
      <c r="D595" s="81">
        <v>10630</v>
      </c>
      <c r="E595" s="81">
        <v>10630</v>
      </c>
      <c r="F595" s="81">
        <f t="shared" si="18"/>
        <v>0</v>
      </c>
      <c r="G595" s="157">
        <v>2012</v>
      </c>
      <c r="H595" s="8"/>
      <c r="I595" s="111"/>
      <c r="J595" s="111"/>
    </row>
    <row r="596" spans="1:10" s="6" customFormat="1" ht="25.5">
      <c r="A596" s="180">
        <v>82</v>
      </c>
      <c r="B596" s="309">
        <v>410134021200384</v>
      </c>
      <c r="C596" s="251" t="s">
        <v>1138</v>
      </c>
      <c r="D596" s="81">
        <v>3975</v>
      </c>
      <c r="E596" s="81">
        <v>3975</v>
      </c>
      <c r="F596" s="81">
        <f t="shared" si="18"/>
        <v>0</v>
      </c>
      <c r="G596" s="157">
        <v>2012</v>
      </c>
      <c r="H596" s="8"/>
      <c r="I596" s="111"/>
      <c r="J596" s="111"/>
    </row>
    <row r="597" spans="1:10" s="6" customFormat="1" ht="89.25">
      <c r="A597" s="180">
        <v>83</v>
      </c>
      <c r="B597" s="308" t="s">
        <v>2266</v>
      </c>
      <c r="C597" s="251" t="s">
        <v>1139</v>
      </c>
      <c r="D597" s="81">
        <v>4235</v>
      </c>
      <c r="E597" s="81">
        <v>4235</v>
      </c>
      <c r="F597" s="81">
        <f t="shared" si="18"/>
        <v>0</v>
      </c>
      <c r="G597" s="157">
        <v>2012</v>
      </c>
      <c r="H597" s="8"/>
      <c r="I597" s="111"/>
      <c r="J597" s="111"/>
    </row>
    <row r="598" spans="1:10" s="6" customFormat="1" ht="25.5">
      <c r="A598" s="180">
        <v>84</v>
      </c>
      <c r="B598" s="309">
        <v>410134021200385</v>
      </c>
      <c r="C598" s="251" t="s">
        <v>1140</v>
      </c>
      <c r="D598" s="81">
        <v>3975</v>
      </c>
      <c r="E598" s="81">
        <v>3975</v>
      </c>
      <c r="F598" s="81">
        <f t="shared" si="18"/>
        <v>0</v>
      </c>
      <c r="G598" s="157">
        <v>2012</v>
      </c>
      <c r="H598" s="8"/>
      <c r="I598" s="111"/>
      <c r="J598" s="111"/>
    </row>
    <row r="599" spans="1:10" s="6" customFormat="1" ht="25.5">
      <c r="A599" s="180">
        <v>85</v>
      </c>
      <c r="B599" s="311" t="s">
        <v>2174</v>
      </c>
      <c r="C599" s="251" t="s">
        <v>1141</v>
      </c>
      <c r="D599" s="81">
        <v>148573</v>
      </c>
      <c r="E599" s="81">
        <v>148573</v>
      </c>
      <c r="F599" s="81">
        <f t="shared" si="18"/>
        <v>0</v>
      </c>
      <c r="G599" s="157">
        <v>2012</v>
      </c>
      <c r="H599" s="8"/>
      <c r="I599" s="111"/>
      <c r="J599" s="111"/>
    </row>
    <row r="600" spans="1:10" s="6" customFormat="1" ht="15">
      <c r="A600" s="180">
        <v>86</v>
      </c>
      <c r="B600" s="308" t="s">
        <v>2313</v>
      </c>
      <c r="C600" s="242" t="s">
        <v>1142</v>
      </c>
      <c r="D600" s="134">
        <v>5005</v>
      </c>
      <c r="E600" s="134">
        <v>5005</v>
      </c>
      <c r="F600" s="134">
        <v>0</v>
      </c>
      <c r="G600" s="137">
        <v>2013</v>
      </c>
      <c r="H600" s="452"/>
      <c r="I600" s="452"/>
      <c r="J600" s="111"/>
    </row>
    <row r="601" spans="1:10" s="6" customFormat="1" ht="15">
      <c r="A601" s="180">
        <v>87</v>
      </c>
      <c r="B601" s="308" t="s">
        <v>2314</v>
      </c>
      <c r="C601" s="242" t="s">
        <v>1143</v>
      </c>
      <c r="D601" s="134">
        <v>3501</v>
      </c>
      <c r="E601" s="134">
        <v>3501</v>
      </c>
      <c r="F601" s="134">
        <v>0</v>
      </c>
      <c r="G601" s="137">
        <v>2013</v>
      </c>
      <c r="H601" s="452"/>
      <c r="I601" s="452"/>
      <c r="J601" s="111"/>
    </row>
    <row r="602" spans="1:10" s="6" customFormat="1" ht="15">
      <c r="A602" s="180">
        <v>88</v>
      </c>
      <c r="B602" s="308" t="s">
        <v>2301</v>
      </c>
      <c r="C602" s="242" t="s">
        <v>1144</v>
      </c>
      <c r="D602" s="134">
        <v>10800</v>
      </c>
      <c r="E602" s="134">
        <v>10800</v>
      </c>
      <c r="F602" s="134">
        <v>0</v>
      </c>
      <c r="G602" s="137">
        <v>2013</v>
      </c>
      <c r="H602" s="452"/>
      <c r="I602" s="452"/>
      <c r="J602" s="111"/>
    </row>
    <row r="603" spans="1:10" s="6" customFormat="1" ht="15">
      <c r="A603" s="180">
        <v>89</v>
      </c>
      <c r="B603" s="309" t="s">
        <v>2278</v>
      </c>
      <c r="C603" s="242" t="s">
        <v>1145</v>
      </c>
      <c r="D603" s="134">
        <v>18250</v>
      </c>
      <c r="E603" s="134">
        <v>18250</v>
      </c>
      <c r="F603" s="134">
        <v>0</v>
      </c>
      <c r="G603" s="137">
        <v>2013</v>
      </c>
      <c r="H603" s="452"/>
      <c r="I603" s="452"/>
      <c r="J603" s="111"/>
    </row>
    <row r="604" spans="1:10" s="6" customFormat="1" ht="15">
      <c r="A604" s="180">
        <v>90</v>
      </c>
      <c r="B604" s="308" t="s">
        <v>2312</v>
      </c>
      <c r="C604" s="242" t="s">
        <v>1146</v>
      </c>
      <c r="D604" s="134">
        <v>4500</v>
      </c>
      <c r="E604" s="134">
        <v>4500</v>
      </c>
      <c r="F604" s="134">
        <v>0</v>
      </c>
      <c r="G604" s="137">
        <v>2013</v>
      </c>
      <c r="H604" s="452"/>
      <c r="I604" s="452"/>
      <c r="J604" s="111"/>
    </row>
    <row r="605" spans="1:10" s="6" customFormat="1" ht="25.5">
      <c r="A605" s="180">
        <v>91</v>
      </c>
      <c r="B605" s="311" t="s">
        <v>2169</v>
      </c>
      <c r="C605" s="242" t="s">
        <v>1147</v>
      </c>
      <c r="D605" s="134">
        <v>20999</v>
      </c>
      <c r="E605" s="134">
        <v>20999</v>
      </c>
      <c r="F605" s="134">
        <v>0</v>
      </c>
      <c r="G605" s="137">
        <v>2013</v>
      </c>
      <c r="H605" s="458" t="s">
        <v>1148</v>
      </c>
      <c r="I605" s="458" t="s">
        <v>618</v>
      </c>
      <c r="J605" s="111"/>
    </row>
    <row r="606" spans="1:10" s="6" customFormat="1" ht="25.5">
      <c r="A606" s="180">
        <v>92</v>
      </c>
      <c r="B606" s="311" t="s">
        <v>2170</v>
      </c>
      <c r="C606" s="242" t="s">
        <v>1149</v>
      </c>
      <c r="D606" s="134">
        <v>14250</v>
      </c>
      <c r="E606" s="134">
        <v>14250</v>
      </c>
      <c r="F606" s="134">
        <v>0</v>
      </c>
      <c r="G606" s="137">
        <v>2013</v>
      </c>
      <c r="H606" s="452"/>
      <c r="I606" s="452"/>
      <c r="J606" s="111"/>
    </row>
    <row r="607" spans="1:10" s="6" customFormat="1" ht="25.5">
      <c r="A607" s="180">
        <v>93</v>
      </c>
      <c r="B607" s="311" t="s">
        <v>2171</v>
      </c>
      <c r="C607" s="242" t="s">
        <v>1150</v>
      </c>
      <c r="D607" s="134">
        <v>9500</v>
      </c>
      <c r="E607" s="134">
        <v>9500</v>
      </c>
      <c r="F607" s="134">
        <v>0</v>
      </c>
      <c r="G607" s="137">
        <v>2013</v>
      </c>
      <c r="H607" s="452"/>
      <c r="I607" s="452"/>
      <c r="J607" s="111"/>
    </row>
    <row r="608" spans="1:10" s="6" customFormat="1" ht="25.5">
      <c r="A608" s="180">
        <v>94</v>
      </c>
      <c r="B608" s="311" t="s">
        <v>2172</v>
      </c>
      <c r="C608" s="242" t="s">
        <v>1151</v>
      </c>
      <c r="D608" s="134">
        <v>6300</v>
      </c>
      <c r="E608" s="134">
        <v>6300</v>
      </c>
      <c r="F608" s="134">
        <v>0</v>
      </c>
      <c r="G608" s="137">
        <v>2013</v>
      </c>
      <c r="H608" s="452"/>
      <c r="I608" s="452"/>
      <c r="J608" s="111"/>
    </row>
    <row r="609" spans="1:10" s="6" customFormat="1" ht="15">
      <c r="A609" s="180">
        <v>95</v>
      </c>
      <c r="B609" s="308" t="s">
        <v>2311</v>
      </c>
      <c r="C609" s="443" t="s">
        <v>1152</v>
      </c>
      <c r="D609" s="134">
        <v>4500</v>
      </c>
      <c r="E609" s="134">
        <v>4500</v>
      </c>
      <c r="F609" s="134">
        <v>0</v>
      </c>
      <c r="G609" s="137">
        <v>2013</v>
      </c>
      <c r="H609" s="452"/>
      <c r="I609" s="452"/>
      <c r="J609" s="111"/>
    </row>
    <row r="610" spans="1:10" s="6" customFormat="1" ht="15">
      <c r="A610" s="180">
        <v>96</v>
      </c>
      <c r="B610" s="308" t="s">
        <v>2315</v>
      </c>
      <c r="C610" s="161" t="s">
        <v>1153</v>
      </c>
      <c r="D610" s="134">
        <v>8000</v>
      </c>
      <c r="E610" s="134">
        <v>8000</v>
      </c>
      <c r="F610" s="134">
        <v>0</v>
      </c>
      <c r="G610" s="137">
        <v>2013</v>
      </c>
      <c r="H610" s="452"/>
      <c r="I610" s="452"/>
      <c r="J610" s="111"/>
    </row>
    <row r="611" spans="1:10" s="6" customFormat="1" ht="15">
      <c r="A611" s="180">
        <v>97</v>
      </c>
      <c r="B611" s="308" t="s">
        <v>2227</v>
      </c>
      <c r="C611" s="161" t="s">
        <v>1155</v>
      </c>
      <c r="D611" s="139">
        <v>20000</v>
      </c>
      <c r="E611" s="139">
        <v>20000</v>
      </c>
      <c r="F611" s="139">
        <v>0</v>
      </c>
      <c r="G611" s="140">
        <v>2014</v>
      </c>
      <c r="H611" s="452"/>
      <c r="I611" s="452"/>
      <c r="J611" s="111"/>
    </row>
    <row r="612" spans="1:10" s="6" customFormat="1" ht="15">
      <c r="A612" s="180">
        <v>98</v>
      </c>
      <c r="B612" s="309" t="s">
        <v>2228</v>
      </c>
      <c r="C612" s="161" t="s">
        <v>1156</v>
      </c>
      <c r="D612" s="139">
        <v>27980</v>
      </c>
      <c r="E612" s="139">
        <v>27980</v>
      </c>
      <c r="F612" s="139">
        <v>0</v>
      </c>
      <c r="G612" s="140">
        <v>2014</v>
      </c>
      <c r="H612" s="452"/>
      <c r="I612" s="457"/>
      <c r="J612" s="111"/>
    </row>
    <row r="613" spans="1:10" s="6" customFormat="1" ht="50.25" customHeight="1">
      <c r="A613" s="180">
        <v>99</v>
      </c>
      <c r="B613" s="309" t="s">
        <v>2226</v>
      </c>
      <c r="C613" s="161" t="s">
        <v>1157</v>
      </c>
      <c r="D613" s="139">
        <v>36000</v>
      </c>
      <c r="E613" s="139">
        <v>36000</v>
      </c>
      <c r="F613" s="139">
        <v>0</v>
      </c>
      <c r="G613" s="140">
        <v>2014</v>
      </c>
      <c r="H613" s="434" t="s">
        <v>1158</v>
      </c>
      <c r="I613" s="433" t="s">
        <v>618</v>
      </c>
      <c r="J613" s="111"/>
    </row>
    <row r="614" spans="1:10" s="6" customFormat="1" ht="38.25">
      <c r="A614" s="180">
        <v>100</v>
      </c>
      <c r="B614" s="308" t="s">
        <v>2310</v>
      </c>
      <c r="C614" s="257" t="s">
        <v>1159</v>
      </c>
      <c r="D614" s="139">
        <v>9877.4</v>
      </c>
      <c r="E614" s="139">
        <v>9877.4</v>
      </c>
      <c r="F614" s="139">
        <v>0</v>
      </c>
      <c r="G614" s="140">
        <v>2014</v>
      </c>
      <c r="H614" s="415"/>
      <c r="I614" s="415"/>
      <c r="J614" s="111"/>
    </row>
    <row r="615" spans="1:10" s="6" customFormat="1" ht="25.5">
      <c r="A615" s="180">
        <v>101</v>
      </c>
      <c r="B615" s="308" t="s">
        <v>2286</v>
      </c>
      <c r="C615" s="162" t="s">
        <v>1160</v>
      </c>
      <c r="D615" s="139">
        <v>3650</v>
      </c>
      <c r="E615" s="139">
        <v>3650</v>
      </c>
      <c r="F615" s="139">
        <v>0</v>
      </c>
      <c r="G615" s="140">
        <v>2014</v>
      </c>
      <c r="H615" s="415"/>
      <c r="I615" s="415"/>
      <c r="J615" s="111"/>
    </row>
    <row r="616" spans="1:10" s="6" customFormat="1" ht="15.75" customHeight="1">
      <c r="A616" s="180">
        <v>102</v>
      </c>
      <c r="B616" s="309" t="s">
        <v>2243</v>
      </c>
      <c r="C616" s="162" t="s">
        <v>1161</v>
      </c>
      <c r="D616" s="139">
        <v>6276</v>
      </c>
      <c r="E616" s="139">
        <v>6276</v>
      </c>
      <c r="F616" s="139">
        <v>0</v>
      </c>
      <c r="G616" s="140">
        <v>2014</v>
      </c>
      <c r="H616" s="423" t="s">
        <v>1162</v>
      </c>
      <c r="I616" s="423" t="s">
        <v>618</v>
      </c>
      <c r="J616" s="111"/>
    </row>
    <row r="617" spans="1:10" s="6" customFormat="1" ht="25.5" customHeight="1">
      <c r="A617" s="180">
        <v>103</v>
      </c>
      <c r="B617" s="309" t="s">
        <v>2254</v>
      </c>
      <c r="C617" s="162" t="s">
        <v>1163</v>
      </c>
      <c r="D617" s="139">
        <v>97090.44</v>
      </c>
      <c r="E617" s="139">
        <v>97090.44</v>
      </c>
      <c r="F617" s="139">
        <v>0</v>
      </c>
      <c r="G617" s="140">
        <v>2014</v>
      </c>
      <c r="H617" s="414" t="s">
        <v>1164</v>
      </c>
      <c r="I617" s="414" t="s">
        <v>618</v>
      </c>
      <c r="J617" s="111"/>
    </row>
    <row r="618" spans="1:10" s="6" customFormat="1" ht="51">
      <c r="A618" s="180">
        <v>104</v>
      </c>
      <c r="B618" s="311" t="s">
        <v>2166</v>
      </c>
      <c r="C618" s="162" t="s">
        <v>1165</v>
      </c>
      <c r="D618" s="139">
        <v>6500</v>
      </c>
      <c r="E618" s="139">
        <v>6500</v>
      </c>
      <c r="F618" s="139">
        <v>0</v>
      </c>
      <c r="G618" s="140">
        <v>2014</v>
      </c>
      <c r="H618" s="423" t="s">
        <v>1166</v>
      </c>
      <c r="I618" s="414" t="s">
        <v>618</v>
      </c>
      <c r="J618" s="111"/>
    </row>
    <row r="619" spans="1:10" s="6" customFormat="1" ht="15">
      <c r="A619" s="180">
        <v>105</v>
      </c>
      <c r="B619" s="312" t="s">
        <v>2173</v>
      </c>
      <c r="C619" s="255" t="s">
        <v>1167</v>
      </c>
      <c r="D619" s="165">
        <v>44000</v>
      </c>
      <c r="E619" s="163">
        <v>44000</v>
      </c>
      <c r="F619" s="139">
        <v>0</v>
      </c>
      <c r="G619" s="166">
        <v>2015</v>
      </c>
      <c r="H619" s="419"/>
      <c r="I619" s="419"/>
      <c r="J619" s="111"/>
    </row>
    <row r="620" spans="1:10" s="6" customFormat="1" ht="25.5">
      <c r="A620" s="180">
        <v>106</v>
      </c>
      <c r="B620" s="309" t="s">
        <v>2256</v>
      </c>
      <c r="C620" s="258" t="s">
        <v>1168</v>
      </c>
      <c r="D620" s="31">
        <v>49200</v>
      </c>
      <c r="E620" s="31">
        <v>49200</v>
      </c>
      <c r="F620" s="31">
        <v>0</v>
      </c>
      <c r="G620" s="166">
        <v>2015</v>
      </c>
      <c r="H620" s="458" t="s">
        <v>1169</v>
      </c>
      <c r="I620" s="458" t="s">
        <v>618</v>
      </c>
      <c r="J620" s="111"/>
    </row>
    <row r="621" spans="1:10" s="6" customFormat="1" ht="25.5">
      <c r="A621" s="180">
        <v>107</v>
      </c>
      <c r="B621" s="308" t="s">
        <v>2302</v>
      </c>
      <c r="C621" s="254" t="s">
        <v>1170</v>
      </c>
      <c r="D621" s="31">
        <v>5964</v>
      </c>
      <c r="E621" s="31">
        <v>5964</v>
      </c>
      <c r="F621" s="31">
        <v>0</v>
      </c>
      <c r="G621" s="166">
        <v>2015</v>
      </c>
      <c r="H621" s="452"/>
      <c r="I621" s="452"/>
      <c r="J621" s="111"/>
    </row>
    <row r="622" spans="1:10" s="6" customFormat="1" ht="15">
      <c r="A622" s="180">
        <v>108</v>
      </c>
      <c r="B622" s="308" t="s">
        <v>2225</v>
      </c>
      <c r="C622" s="254" t="s">
        <v>1171</v>
      </c>
      <c r="D622" s="31">
        <v>14410</v>
      </c>
      <c r="E622" s="31">
        <v>14410</v>
      </c>
      <c r="F622" s="31">
        <f>D622-E622</f>
        <v>0</v>
      </c>
      <c r="G622" s="166">
        <v>2015</v>
      </c>
      <c r="H622" s="458" t="s">
        <v>1172</v>
      </c>
      <c r="I622" s="458" t="s">
        <v>618</v>
      </c>
      <c r="J622" s="111"/>
    </row>
    <row r="623" spans="1:10" s="6" customFormat="1" ht="15">
      <c r="A623" s="180">
        <v>109</v>
      </c>
      <c r="B623" s="309">
        <v>410124001500431</v>
      </c>
      <c r="C623" s="254" t="s">
        <v>2964</v>
      </c>
      <c r="D623" s="31">
        <v>6600</v>
      </c>
      <c r="E623" s="31">
        <v>6600</v>
      </c>
      <c r="F623" s="31">
        <v>0</v>
      </c>
      <c r="G623" s="166">
        <v>2015</v>
      </c>
      <c r="H623" s="452"/>
      <c r="I623" s="452"/>
      <c r="J623" s="111"/>
    </row>
    <row r="624" spans="1:10" s="6" customFormat="1" ht="25.5">
      <c r="A624" s="180">
        <v>110</v>
      </c>
      <c r="B624" s="309" t="s">
        <v>2255</v>
      </c>
      <c r="C624" s="254" t="s">
        <v>1173</v>
      </c>
      <c r="D624" s="31">
        <v>23200</v>
      </c>
      <c r="E624" s="31">
        <v>23200</v>
      </c>
      <c r="F624" s="31">
        <v>0</v>
      </c>
      <c r="G624" s="166">
        <v>2015</v>
      </c>
      <c r="H624" s="452"/>
      <c r="I624" s="457"/>
      <c r="J624" s="111"/>
    </row>
    <row r="625" spans="1:10" s="6" customFormat="1" ht="51">
      <c r="A625" s="180">
        <v>111</v>
      </c>
      <c r="B625" s="309" t="s">
        <v>2244</v>
      </c>
      <c r="C625" s="255" t="s">
        <v>1174</v>
      </c>
      <c r="D625" s="31">
        <v>27500</v>
      </c>
      <c r="E625" s="31">
        <v>27500</v>
      </c>
      <c r="F625" s="31">
        <v>0</v>
      </c>
      <c r="G625" s="167">
        <v>2015</v>
      </c>
      <c r="H625" s="434" t="s">
        <v>1175</v>
      </c>
      <c r="I625" s="429" t="s">
        <v>618</v>
      </c>
      <c r="J625" s="111"/>
    </row>
    <row r="626" spans="1:10" s="6" customFormat="1" ht="15">
      <c r="A626" s="180">
        <v>112</v>
      </c>
      <c r="B626" s="308" t="s">
        <v>2236</v>
      </c>
      <c r="C626" s="247" t="s">
        <v>1176</v>
      </c>
      <c r="D626" s="31">
        <v>6500</v>
      </c>
      <c r="E626" s="31">
        <v>6500</v>
      </c>
      <c r="F626" s="31">
        <v>0</v>
      </c>
      <c r="G626" s="166">
        <v>2015</v>
      </c>
      <c r="H626" s="458" t="s">
        <v>1177</v>
      </c>
      <c r="I626" s="458" t="s">
        <v>618</v>
      </c>
      <c r="J626" s="111"/>
    </row>
    <row r="627" spans="1:10" s="6" customFormat="1" ht="30">
      <c r="A627" s="180">
        <v>113</v>
      </c>
      <c r="B627" s="308" t="s">
        <v>2303</v>
      </c>
      <c r="C627" s="247" t="s">
        <v>1178</v>
      </c>
      <c r="D627" s="31">
        <v>121500</v>
      </c>
      <c r="E627" s="31">
        <v>121500</v>
      </c>
      <c r="F627" s="31">
        <f>D627-E627</f>
        <v>0</v>
      </c>
      <c r="G627" s="166">
        <v>2015</v>
      </c>
      <c r="H627" s="452"/>
      <c r="I627" s="452"/>
      <c r="J627" s="111"/>
    </row>
    <row r="628" spans="1:10" s="6" customFormat="1" ht="25.5">
      <c r="A628" s="180">
        <v>114</v>
      </c>
      <c r="B628" s="309" t="s">
        <v>2304</v>
      </c>
      <c r="C628" s="247" t="s">
        <v>1179</v>
      </c>
      <c r="D628" s="31">
        <v>6400</v>
      </c>
      <c r="E628" s="31">
        <v>6400</v>
      </c>
      <c r="F628" s="31">
        <v>0</v>
      </c>
      <c r="G628" s="166">
        <v>2015</v>
      </c>
      <c r="H628" s="457"/>
      <c r="I628" s="457"/>
      <c r="J628" s="111"/>
    </row>
    <row r="629" spans="1:10" s="6" customFormat="1" ht="51">
      <c r="A629" s="180">
        <v>115</v>
      </c>
      <c r="B629" s="308" t="s">
        <v>2300</v>
      </c>
      <c r="C629" s="249" t="s">
        <v>1180</v>
      </c>
      <c r="D629" s="31">
        <v>3500</v>
      </c>
      <c r="E629" s="31">
        <v>3500</v>
      </c>
      <c r="F629" s="31">
        <v>0</v>
      </c>
      <c r="G629" s="166">
        <v>2016</v>
      </c>
      <c r="H629" s="458" t="s">
        <v>1181</v>
      </c>
      <c r="I629" s="458" t="s">
        <v>618</v>
      </c>
      <c r="J629" s="111"/>
    </row>
    <row r="630" spans="1:10" s="6" customFormat="1" ht="15">
      <c r="A630" s="180">
        <v>116</v>
      </c>
      <c r="B630" s="308" t="s">
        <v>2298</v>
      </c>
      <c r="C630" s="249" t="s">
        <v>1182</v>
      </c>
      <c r="D630" s="31">
        <v>3870</v>
      </c>
      <c r="E630" s="31">
        <v>3870</v>
      </c>
      <c r="F630" s="31">
        <v>0</v>
      </c>
      <c r="G630" s="166">
        <v>2016</v>
      </c>
      <c r="H630" s="457"/>
      <c r="I630" s="457"/>
      <c r="J630" s="111"/>
    </row>
    <row r="631" spans="1:10" s="6" customFormat="1" ht="15">
      <c r="A631" s="180">
        <v>117</v>
      </c>
      <c r="B631" s="308" t="s">
        <v>2231</v>
      </c>
      <c r="C631" s="249" t="s">
        <v>1183</v>
      </c>
      <c r="D631" s="31">
        <v>32900</v>
      </c>
      <c r="E631" s="31">
        <v>32900</v>
      </c>
      <c r="F631" s="31">
        <v>0</v>
      </c>
      <c r="G631" s="166">
        <v>2016</v>
      </c>
      <c r="H631" s="452"/>
      <c r="I631" s="452"/>
      <c r="J631" s="111"/>
    </row>
    <row r="632" spans="1:10" s="6" customFormat="1" ht="25.5">
      <c r="A632" s="180">
        <v>118</v>
      </c>
      <c r="B632" s="308" t="s">
        <v>2232</v>
      </c>
      <c r="C632" s="259" t="s">
        <v>1184</v>
      </c>
      <c r="D632" s="165">
        <v>29500</v>
      </c>
      <c r="E632" s="165">
        <v>29500</v>
      </c>
      <c r="F632" s="165">
        <v>0</v>
      </c>
      <c r="G632" s="166">
        <v>2016</v>
      </c>
      <c r="H632" s="452"/>
      <c r="I632" s="457"/>
      <c r="J632" s="111"/>
    </row>
    <row r="633" spans="1:10" s="6" customFormat="1" ht="26.25" customHeight="1">
      <c r="A633" s="180">
        <v>119</v>
      </c>
      <c r="B633" s="308" t="s">
        <v>2276</v>
      </c>
      <c r="C633" s="247" t="s">
        <v>1185</v>
      </c>
      <c r="D633" s="31">
        <v>3999</v>
      </c>
      <c r="E633" s="31">
        <v>3999</v>
      </c>
      <c r="F633" s="31">
        <v>0</v>
      </c>
      <c r="G633" s="164">
        <v>2016</v>
      </c>
      <c r="H633" s="465" t="s">
        <v>1186</v>
      </c>
      <c r="I633" s="465" t="s">
        <v>618</v>
      </c>
      <c r="J633" s="111"/>
    </row>
    <row r="634" spans="1:10" s="6" customFormat="1" ht="27" customHeight="1">
      <c r="A634" s="180">
        <v>120</v>
      </c>
      <c r="B634" s="308" t="s">
        <v>2305</v>
      </c>
      <c r="C634" s="247" t="s">
        <v>1187</v>
      </c>
      <c r="D634" s="31">
        <v>3250</v>
      </c>
      <c r="E634" s="31">
        <v>3250</v>
      </c>
      <c r="F634" s="31">
        <v>0</v>
      </c>
      <c r="G634" s="164">
        <v>2016</v>
      </c>
      <c r="H634" s="466"/>
      <c r="I634" s="466"/>
      <c r="J634" s="111"/>
    </row>
    <row r="635" spans="1:10" s="6" customFormat="1" ht="15">
      <c r="A635" s="180">
        <v>121</v>
      </c>
      <c r="B635" s="308" t="s">
        <v>2274</v>
      </c>
      <c r="C635" s="247" t="s">
        <v>1188</v>
      </c>
      <c r="D635" s="31">
        <v>4870</v>
      </c>
      <c r="E635" s="31">
        <v>4870</v>
      </c>
      <c r="F635" s="31">
        <v>0</v>
      </c>
      <c r="G635" s="164">
        <v>2016</v>
      </c>
      <c r="H635" s="458" t="s">
        <v>1189</v>
      </c>
      <c r="I635" s="458" t="s">
        <v>618</v>
      </c>
      <c r="J635" s="111"/>
    </row>
    <row r="636" spans="1:10" s="6" customFormat="1" ht="25.5">
      <c r="A636" s="180">
        <v>122</v>
      </c>
      <c r="B636" s="308" t="s">
        <v>2308</v>
      </c>
      <c r="C636" s="249" t="s">
        <v>1190</v>
      </c>
      <c r="D636" s="31">
        <v>3580</v>
      </c>
      <c r="E636" s="31">
        <v>3580</v>
      </c>
      <c r="F636" s="31">
        <v>0</v>
      </c>
      <c r="G636" s="164">
        <v>2016</v>
      </c>
      <c r="H636" s="452"/>
      <c r="I636" s="452"/>
      <c r="J636" s="111"/>
    </row>
    <row r="637" spans="1:10" s="6" customFormat="1" ht="25.5">
      <c r="A637" s="180">
        <v>123</v>
      </c>
      <c r="B637" s="308" t="s">
        <v>2309</v>
      </c>
      <c r="C637" s="249" t="s">
        <v>1191</v>
      </c>
      <c r="D637" s="31">
        <v>10500</v>
      </c>
      <c r="E637" s="31">
        <v>10500</v>
      </c>
      <c r="F637" s="31">
        <v>0</v>
      </c>
      <c r="G637" s="164">
        <v>2016</v>
      </c>
      <c r="H637" s="452"/>
      <c r="I637" s="452"/>
      <c r="J637" s="111"/>
    </row>
    <row r="638" spans="1:10" s="6" customFormat="1" ht="25.5">
      <c r="A638" s="180">
        <v>124</v>
      </c>
      <c r="B638" s="312" t="s">
        <v>2168</v>
      </c>
      <c r="C638" s="249" t="s">
        <v>1192</v>
      </c>
      <c r="D638" s="31">
        <v>18840</v>
      </c>
      <c r="E638" s="31">
        <v>18840</v>
      </c>
      <c r="F638" s="31">
        <v>0</v>
      </c>
      <c r="G638" s="164">
        <v>2016</v>
      </c>
      <c r="H638" s="457"/>
      <c r="I638" s="457"/>
      <c r="J638" s="111"/>
    </row>
    <row r="639" spans="1:10" s="6" customFormat="1" ht="25.5">
      <c r="A639" s="180">
        <v>125</v>
      </c>
      <c r="B639" s="308" t="s">
        <v>2267</v>
      </c>
      <c r="C639" s="249" t="s">
        <v>1193</v>
      </c>
      <c r="D639" s="31">
        <v>4408.6</v>
      </c>
      <c r="E639" s="31">
        <v>4408.6</v>
      </c>
      <c r="F639" s="31">
        <v>0</v>
      </c>
      <c r="G639" s="164">
        <v>2016</v>
      </c>
      <c r="H639" s="465" t="s">
        <v>1194</v>
      </c>
      <c r="I639" s="465" t="s">
        <v>618</v>
      </c>
      <c r="J639" s="111"/>
    </row>
    <row r="640" spans="1:10" s="6" customFormat="1" ht="25.5">
      <c r="A640" s="180">
        <v>126</v>
      </c>
      <c r="B640" s="308" t="s">
        <v>2270</v>
      </c>
      <c r="C640" s="249" t="s">
        <v>1195</v>
      </c>
      <c r="D640" s="31">
        <v>4750</v>
      </c>
      <c r="E640" s="31">
        <v>4750</v>
      </c>
      <c r="F640" s="31">
        <v>0</v>
      </c>
      <c r="G640" s="164">
        <v>2016</v>
      </c>
      <c r="H640" s="466"/>
      <c r="I640" s="466"/>
      <c r="J640" s="111"/>
    </row>
    <row r="641" spans="1:10" s="6" customFormat="1" ht="38.25">
      <c r="A641" s="180">
        <v>127</v>
      </c>
      <c r="B641" s="308" t="s">
        <v>2233</v>
      </c>
      <c r="C641" s="249" t="s">
        <v>1196</v>
      </c>
      <c r="D641" s="31">
        <v>9800</v>
      </c>
      <c r="E641" s="31">
        <v>9800</v>
      </c>
      <c r="F641" s="31">
        <v>0</v>
      </c>
      <c r="G641" s="164">
        <v>2017</v>
      </c>
      <c r="H641" s="458" t="s">
        <v>1197</v>
      </c>
      <c r="I641" s="458" t="s">
        <v>618</v>
      </c>
      <c r="J641" s="111"/>
    </row>
    <row r="642" spans="1:10" s="6" customFormat="1" ht="89.25">
      <c r="A642" s="180">
        <v>128</v>
      </c>
      <c r="B642" s="308" t="s">
        <v>2234</v>
      </c>
      <c r="C642" s="249" t="s">
        <v>1198</v>
      </c>
      <c r="D642" s="31">
        <v>13600</v>
      </c>
      <c r="E642" s="31">
        <v>13600</v>
      </c>
      <c r="F642" s="31">
        <v>0</v>
      </c>
      <c r="G642" s="164">
        <v>2017</v>
      </c>
      <c r="H642" s="457"/>
      <c r="I642" s="457"/>
      <c r="J642" s="111"/>
    </row>
    <row r="643" spans="1:10" s="6" customFormat="1" ht="25.5">
      <c r="A643" s="180">
        <v>129</v>
      </c>
      <c r="B643" s="308" t="s">
        <v>2257</v>
      </c>
      <c r="C643" s="249" t="s">
        <v>1199</v>
      </c>
      <c r="D643" s="31">
        <v>31427</v>
      </c>
      <c r="E643" s="31">
        <v>31427</v>
      </c>
      <c r="F643" s="31">
        <v>0</v>
      </c>
      <c r="G643" s="164">
        <v>2017</v>
      </c>
      <c r="H643" s="452"/>
      <c r="I643" s="452"/>
      <c r="J643" s="111"/>
    </row>
    <row r="644" spans="1:10" s="6" customFormat="1" ht="25.5">
      <c r="A644" s="180">
        <v>130</v>
      </c>
      <c r="B644" s="308" t="s">
        <v>2272</v>
      </c>
      <c r="C644" s="259" t="s">
        <v>1200</v>
      </c>
      <c r="D644" s="165">
        <v>5912.6</v>
      </c>
      <c r="E644" s="165">
        <v>5912.6</v>
      </c>
      <c r="F644" s="165">
        <v>0</v>
      </c>
      <c r="G644" s="166">
        <v>2017</v>
      </c>
      <c r="H644" s="457"/>
      <c r="I644" s="457"/>
      <c r="J644" s="111"/>
    </row>
    <row r="645" spans="1:10" s="6" customFormat="1" ht="25.5">
      <c r="A645" s="180">
        <v>131</v>
      </c>
      <c r="B645" s="309" t="s">
        <v>2269</v>
      </c>
      <c r="C645" s="247" t="s">
        <v>1201</v>
      </c>
      <c r="D645" s="50">
        <v>21375.6</v>
      </c>
      <c r="E645" s="50">
        <v>21375.6</v>
      </c>
      <c r="F645" s="50">
        <v>0</v>
      </c>
      <c r="G645" s="166">
        <v>2017</v>
      </c>
      <c r="H645" s="458" t="s">
        <v>1202</v>
      </c>
      <c r="I645" s="458" t="s">
        <v>618</v>
      </c>
      <c r="J645" s="111"/>
    </row>
    <row r="646" spans="1:10" s="6" customFormat="1" ht="51">
      <c r="A646" s="180">
        <v>132</v>
      </c>
      <c r="B646" s="309" t="s">
        <v>2230</v>
      </c>
      <c r="C646" s="247" t="s">
        <v>1203</v>
      </c>
      <c r="D646" s="50">
        <v>110000</v>
      </c>
      <c r="E646" s="50">
        <v>110000</v>
      </c>
      <c r="F646" s="50">
        <v>0</v>
      </c>
      <c r="G646" s="166">
        <v>2017</v>
      </c>
      <c r="H646" s="452"/>
      <c r="I646" s="452"/>
      <c r="J646" s="111"/>
    </row>
    <row r="647" spans="1:10" s="6" customFormat="1" ht="25.5">
      <c r="A647" s="180">
        <v>133</v>
      </c>
      <c r="B647" s="308" t="s">
        <v>2273</v>
      </c>
      <c r="C647" s="247" t="s">
        <v>1205</v>
      </c>
      <c r="D647" s="50">
        <v>8990</v>
      </c>
      <c r="E647" s="50">
        <v>8990</v>
      </c>
      <c r="F647" s="50">
        <v>0</v>
      </c>
      <c r="G647" s="166">
        <v>2017</v>
      </c>
      <c r="H647" s="452"/>
      <c r="I647" s="452"/>
      <c r="J647" s="111"/>
    </row>
    <row r="648" spans="1:10" s="6" customFormat="1" ht="51">
      <c r="A648" s="180">
        <v>134</v>
      </c>
      <c r="B648" s="308" t="s">
        <v>2258</v>
      </c>
      <c r="C648" s="247" t="s">
        <v>1206</v>
      </c>
      <c r="D648" s="50">
        <v>52999</v>
      </c>
      <c r="E648" s="50">
        <v>52999</v>
      </c>
      <c r="F648" s="148">
        <f>D648-E648</f>
        <v>0</v>
      </c>
      <c r="G648" s="167">
        <v>2017</v>
      </c>
      <c r="H648" s="416" t="s">
        <v>1207</v>
      </c>
      <c r="I648" s="458" t="s">
        <v>618</v>
      </c>
      <c r="J648" s="111"/>
    </row>
    <row r="649" spans="1:10" s="6" customFormat="1" ht="63.75">
      <c r="A649" s="180">
        <v>135</v>
      </c>
      <c r="B649" s="308" t="s">
        <v>2224</v>
      </c>
      <c r="C649" s="247" t="s">
        <v>1208</v>
      </c>
      <c r="D649" s="50">
        <v>6800</v>
      </c>
      <c r="E649" s="168">
        <v>6800</v>
      </c>
      <c r="F649" s="148">
        <v>0</v>
      </c>
      <c r="G649" s="167">
        <v>2017</v>
      </c>
      <c r="H649" s="416" t="s">
        <v>1209</v>
      </c>
      <c r="I649" s="452"/>
      <c r="J649" s="111"/>
    </row>
    <row r="650" spans="1:10" s="6" customFormat="1" ht="25.5">
      <c r="A650" s="180">
        <v>136</v>
      </c>
      <c r="B650" s="309" t="s">
        <v>2235</v>
      </c>
      <c r="C650" s="247" t="s">
        <v>1210</v>
      </c>
      <c r="D650" s="50">
        <v>42180</v>
      </c>
      <c r="E650" s="168">
        <v>42180</v>
      </c>
      <c r="F650" s="148">
        <v>0</v>
      </c>
      <c r="G650" s="167">
        <v>2018</v>
      </c>
      <c r="H650" s="416"/>
      <c r="I650" s="452"/>
      <c r="J650" s="111"/>
    </row>
    <row r="651" spans="1:10" s="6" customFormat="1" ht="38.25">
      <c r="A651" s="180">
        <v>137</v>
      </c>
      <c r="B651" s="311" t="s">
        <v>2163</v>
      </c>
      <c r="C651" s="247" t="s">
        <v>1211</v>
      </c>
      <c r="D651" s="50">
        <v>20000</v>
      </c>
      <c r="E651" s="168">
        <v>20000</v>
      </c>
      <c r="F651" s="148">
        <v>0</v>
      </c>
      <c r="G651" s="169">
        <v>43417</v>
      </c>
      <c r="H651" s="492" t="s">
        <v>1212</v>
      </c>
      <c r="I651" s="413"/>
      <c r="J651" s="111"/>
    </row>
    <row r="652" spans="1:10" s="6" customFormat="1" ht="25.5">
      <c r="A652" s="180">
        <v>138</v>
      </c>
      <c r="B652" s="312" t="s">
        <v>2164</v>
      </c>
      <c r="C652" s="247" t="s">
        <v>1213</v>
      </c>
      <c r="D652" s="50">
        <v>60000</v>
      </c>
      <c r="E652" s="168">
        <v>60000</v>
      </c>
      <c r="F652" s="148">
        <v>0</v>
      </c>
      <c r="G652" s="169">
        <v>43417</v>
      </c>
      <c r="H652" s="493"/>
      <c r="I652" s="413"/>
      <c r="J652" s="111"/>
    </row>
    <row r="653" spans="1:10" s="6" customFormat="1" ht="25.5">
      <c r="A653" s="180">
        <v>139</v>
      </c>
      <c r="B653" s="311" t="s">
        <v>2175</v>
      </c>
      <c r="C653" s="247" t="s">
        <v>1214</v>
      </c>
      <c r="D653" s="50">
        <v>4290</v>
      </c>
      <c r="E653" s="168">
        <v>4290</v>
      </c>
      <c r="F653" s="148">
        <v>0</v>
      </c>
      <c r="G653" s="169">
        <v>41361</v>
      </c>
      <c r="H653" s="493"/>
      <c r="I653" s="413"/>
      <c r="J653" s="111"/>
    </row>
    <row r="654" spans="1:10" s="6" customFormat="1" ht="25.5">
      <c r="A654" s="180">
        <v>140</v>
      </c>
      <c r="B654" s="308" t="s">
        <v>2221</v>
      </c>
      <c r="C654" s="247" t="s">
        <v>1215</v>
      </c>
      <c r="D654" s="50">
        <v>20350</v>
      </c>
      <c r="E654" s="168">
        <v>20350</v>
      </c>
      <c r="F654" s="148">
        <v>0</v>
      </c>
      <c r="G654" s="169">
        <v>41547</v>
      </c>
      <c r="H654" s="493"/>
      <c r="I654" s="413"/>
      <c r="J654" s="111"/>
    </row>
    <row r="655" spans="1:10" s="6" customFormat="1" ht="25.5">
      <c r="A655" s="180">
        <v>141</v>
      </c>
      <c r="B655" s="308" t="s">
        <v>2222</v>
      </c>
      <c r="C655" s="247" t="s">
        <v>1216</v>
      </c>
      <c r="D655" s="50">
        <v>26140</v>
      </c>
      <c r="E655" s="168">
        <v>26140</v>
      </c>
      <c r="F655" s="148">
        <v>0</v>
      </c>
      <c r="G655" s="169">
        <v>41547</v>
      </c>
      <c r="H655" s="493"/>
      <c r="I655" s="413"/>
      <c r="J655" s="111"/>
    </row>
    <row r="656" spans="1:10" s="6" customFormat="1" ht="15">
      <c r="A656" s="180">
        <v>142</v>
      </c>
      <c r="B656" s="308" t="s">
        <v>2271</v>
      </c>
      <c r="C656" s="247" t="s">
        <v>1217</v>
      </c>
      <c r="D656" s="50">
        <v>3443</v>
      </c>
      <c r="E656" s="168">
        <v>3443</v>
      </c>
      <c r="F656" s="148">
        <v>0</v>
      </c>
      <c r="G656" s="169">
        <v>42682</v>
      </c>
      <c r="H656" s="493"/>
      <c r="I656" s="413"/>
      <c r="J656" s="111"/>
    </row>
    <row r="657" spans="1:10" s="6" customFormat="1" ht="15">
      <c r="A657" s="180">
        <v>143</v>
      </c>
      <c r="B657" s="308" t="s">
        <v>2284</v>
      </c>
      <c r="C657" s="247" t="s">
        <v>1218</v>
      </c>
      <c r="D657" s="50">
        <v>4230</v>
      </c>
      <c r="E657" s="168">
        <v>4230</v>
      </c>
      <c r="F657" s="148">
        <v>0</v>
      </c>
      <c r="G657" s="169">
        <v>41345</v>
      </c>
      <c r="H657" s="493"/>
      <c r="I657" s="413"/>
      <c r="J657" s="111"/>
    </row>
    <row r="658" spans="1:10" s="6" customFormat="1" ht="15">
      <c r="A658" s="180">
        <v>144</v>
      </c>
      <c r="B658" s="308" t="s">
        <v>2285</v>
      </c>
      <c r="C658" s="247" t="s">
        <v>1219</v>
      </c>
      <c r="D658" s="50">
        <v>6530</v>
      </c>
      <c r="E658" s="168">
        <v>6530</v>
      </c>
      <c r="F658" s="148">
        <v>0</v>
      </c>
      <c r="G658" s="169">
        <v>41345</v>
      </c>
      <c r="H658" s="493"/>
      <c r="I658" s="413"/>
      <c r="J658" s="111"/>
    </row>
    <row r="659" spans="1:10" s="6" customFormat="1" ht="15">
      <c r="A659" s="180">
        <v>145</v>
      </c>
      <c r="B659" s="308" t="s">
        <v>2287</v>
      </c>
      <c r="C659" s="247" t="s">
        <v>1220</v>
      </c>
      <c r="D659" s="50" t="s">
        <v>1221</v>
      </c>
      <c r="E659" s="168" t="s">
        <v>1221</v>
      </c>
      <c r="F659" s="148">
        <v>0</v>
      </c>
      <c r="G659" s="169">
        <v>41568</v>
      </c>
      <c r="H659" s="493"/>
      <c r="I659" s="413"/>
      <c r="J659" s="111"/>
    </row>
    <row r="660" spans="1:10" s="6" customFormat="1" ht="15">
      <c r="A660" s="180">
        <v>146</v>
      </c>
      <c r="B660" s="308" t="s">
        <v>2299</v>
      </c>
      <c r="C660" s="247" t="s">
        <v>1222</v>
      </c>
      <c r="D660" s="50">
        <v>3750</v>
      </c>
      <c r="E660" s="168">
        <v>3750</v>
      </c>
      <c r="F660" s="148">
        <v>0</v>
      </c>
      <c r="G660" s="169">
        <v>42601</v>
      </c>
      <c r="H660" s="493"/>
      <c r="I660" s="413"/>
      <c r="J660" s="111"/>
    </row>
    <row r="661" spans="1:10" s="6" customFormat="1" ht="15">
      <c r="A661" s="180">
        <v>147</v>
      </c>
      <c r="B661" s="308" t="s">
        <v>2306</v>
      </c>
      <c r="C661" s="247" t="s">
        <v>1223</v>
      </c>
      <c r="D661" s="50">
        <v>13500</v>
      </c>
      <c r="E661" s="168">
        <v>13500</v>
      </c>
      <c r="F661" s="148">
        <v>0</v>
      </c>
      <c r="G661" s="169">
        <v>41521</v>
      </c>
      <c r="H661" s="494"/>
      <c r="I661" s="413"/>
      <c r="J661" s="111"/>
    </row>
    <row r="662" spans="1:10" s="6" customFormat="1" ht="25.5">
      <c r="A662" s="180">
        <v>148</v>
      </c>
      <c r="B662" s="309" t="s">
        <v>2259</v>
      </c>
      <c r="C662" s="260" t="s">
        <v>1224</v>
      </c>
      <c r="D662" s="420" t="s">
        <v>1225</v>
      </c>
      <c r="E662" s="420" t="s">
        <v>1225</v>
      </c>
      <c r="F662" s="315">
        <v>0</v>
      </c>
      <c r="G662" s="170">
        <v>2019</v>
      </c>
      <c r="H662" s="465" t="s">
        <v>1226</v>
      </c>
      <c r="I662" s="413"/>
      <c r="J662" s="111"/>
    </row>
    <row r="663" spans="1:10" s="6" customFormat="1" ht="25.5">
      <c r="A663" s="180">
        <v>149</v>
      </c>
      <c r="B663" s="308" t="s">
        <v>2237</v>
      </c>
      <c r="C663" s="260" t="s">
        <v>1227</v>
      </c>
      <c r="D663" s="420" t="s">
        <v>1228</v>
      </c>
      <c r="E663" s="420" t="s">
        <v>1228</v>
      </c>
      <c r="F663" s="315">
        <v>0</v>
      </c>
      <c r="G663" s="170">
        <v>2019</v>
      </c>
      <c r="H663" s="489"/>
      <c r="I663" s="413"/>
      <c r="J663" s="111"/>
    </row>
    <row r="664" spans="1:10" s="6" customFormat="1" ht="60">
      <c r="A664" s="180">
        <v>150</v>
      </c>
      <c r="B664" s="311" t="s">
        <v>2240</v>
      </c>
      <c r="C664" s="260" t="s">
        <v>1229</v>
      </c>
      <c r="D664" s="420" t="s">
        <v>1230</v>
      </c>
      <c r="E664" s="420" t="s">
        <v>1230</v>
      </c>
      <c r="F664" s="315">
        <v>0</v>
      </c>
      <c r="G664" s="170">
        <v>2019</v>
      </c>
      <c r="H664" s="489"/>
      <c r="I664" s="413"/>
      <c r="J664" s="111"/>
    </row>
    <row r="665" spans="1:10" s="6" customFormat="1" ht="30">
      <c r="A665" s="180">
        <v>151</v>
      </c>
      <c r="B665" s="320" t="s">
        <v>2241</v>
      </c>
      <c r="C665" s="260" t="s">
        <v>1231</v>
      </c>
      <c r="D665" s="420" t="s">
        <v>1230</v>
      </c>
      <c r="E665" s="420" t="s">
        <v>1230</v>
      </c>
      <c r="F665" s="315">
        <v>0</v>
      </c>
      <c r="G665" s="170">
        <v>2019</v>
      </c>
      <c r="H665" s="489"/>
      <c r="I665" s="413"/>
      <c r="J665" s="111"/>
    </row>
    <row r="666" spans="1:10" s="6" customFormat="1" ht="102">
      <c r="A666" s="180">
        <v>152</v>
      </c>
      <c r="B666" s="311" t="s">
        <v>2165</v>
      </c>
      <c r="C666" s="260" t="s">
        <v>1232</v>
      </c>
      <c r="D666" s="420" t="s">
        <v>1233</v>
      </c>
      <c r="E666" s="420" t="s">
        <v>1233</v>
      </c>
      <c r="F666" s="315">
        <v>0</v>
      </c>
      <c r="G666" s="170">
        <v>2019</v>
      </c>
      <c r="H666" s="489"/>
      <c r="I666" s="413"/>
      <c r="J666" s="111"/>
    </row>
    <row r="667" spans="1:10" s="6" customFormat="1" ht="38.25">
      <c r="A667" s="180">
        <v>153</v>
      </c>
      <c r="B667" s="261" t="s">
        <v>2239</v>
      </c>
      <c r="C667" s="260" t="s">
        <v>1234</v>
      </c>
      <c r="D667" s="420" t="s">
        <v>1204</v>
      </c>
      <c r="E667" s="420" t="s">
        <v>1204</v>
      </c>
      <c r="F667" s="315">
        <v>0</v>
      </c>
      <c r="G667" s="170">
        <v>2019</v>
      </c>
      <c r="H667" s="489"/>
      <c r="I667" s="413"/>
      <c r="J667" s="111"/>
    </row>
    <row r="668" spans="1:10" s="6" customFormat="1" ht="25.5">
      <c r="A668" s="180">
        <v>154</v>
      </c>
      <c r="B668" s="310" t="s">
        <v>2275</v>
      </c>
      <c r="C668" s="40" t="s">
        <v>1235</v>
      </c>
      <c r="D668" s="420" t="s">
        <v>1236</v>
      </c>
      <c r="E668" s="420" t="s">
        <v>1236</v>
      </c>
      <c r="F668" s="315">
        <v>0</v>
      </c>
      <c r="G668" s="170">
        <v>2019</v>
      </c>
      <c r="H668" s="466"/>
      <c r="I668" s="413"/>
      <c r="J668" s="111"/>
    </row>
    <row r="669" spans="1:10" s="6" customFormat="1" ht="25.5">
      <c r="A669" s="180">
        <v>155</v>
      </c>
      <c r="B669" s="309" t="s">
        <v>2229</v>
      </c>
      <c r="C669" s="47" t="s">
        <v>1237</v>
      </c>
      <c r="D669" s="321">
        <v>42000</v>
      </c>
      <c r="E669" s="171">
        <v>42000</v>
      </c>
      <c r="F669" s="315">
        <v>0</v>
      </c>
      <c r="G669" s="32" t="s">
        <v>527</v>
      </c>
      <c r="H669" s="465" t="s">
        <v>1238</v>
      </c>
      <c r="I669" s="413"/>
      <c r="J669" s="111"/>
    </row>
    <row r="670" spans="1:10" s="6" customFormat="1" ht="25.5">
      <c r="A670" s="180">
        <v>156</v>
      </c>
      <c r="B670" s="308" t="s">
        <v>2238</v>
      </c>
      <c r="C670" s="47" t="s">
        <v>1227</v>
      </c>
      <c r="D670" s="420" t="s">
        <v>1228</v>
      </c>
      <c r="E670" s="420" t="s">
        <v>1228</v>
      </c>
      <c r="F670" s="315">
        <v>0</v>
      </c>
      <c r="G670" s="32" t="s">
        <v>527</v>
      </c>
      <c r="H670" s="466"/>
      <c r="I670" s="413"/>
      <c r="J670" s="111"/>
    </row>
    <row r="671" spans="1:10" s="6" customFormat="1" ht="12.75">
      <c r="A671" s="180">
        <v>157</v>
      </c>
      <c r="B671" s="205">
        <v>41013403200001</v>
      </c>
      <c r="C671" s="47" t="s">
        <v>1876</v>
      </c>
      <c r="D671" s="416" t="s">
        <v>1882</v>
      </c>
      <c r="E671" s="322" t="s">
        <v>1882</v>
      </c>
      <c r="F671" s="315">
        <v>0</v>
      </c>
      <c r="G671" s="227" t="s">
        <v>1732</v>
      </c>
      <c r="H671" s="465" t="s">
        <v>1887</v>
      </c>
      <c r="I671" s="413"/>
      <c r="J671" s="111"/>
    </row>
    <row r="672" spans="1:10" s="6" customFormat="1" ht="15" customHeight="1">
      <c r="A672" s="180">
        <v>158</v>
      </c>
      <c r="B672" s="205">
        <v>410134002000002</v>
      </c>
      <c r="C672" s="47" t="s">
        <v>1877</v>
      </c>
      <c r="D672" s="416" t="s">
        <v>1883</v>
      </c>
      <c r="E672" s="322" t="s">
        <v>1883</v>
      </c>
      <c r="F672" s="315">
        <v>0</v>
      </c>
      <c r="G672" s="227" t="s">
        <v>1732</v>
      </c>
      <c r="H672" s="489"/>
      <c r="I672" s="413"/>
      <c r="J672" s="111"/>
    </row>
    <row r="673" spans="1:10" s="6" customFormat="1" ht="15" customHeight="1">
      <c r="A673" s="180">
        <v>159</v>
      </c>
      <c r="B673" s="205">
        <v>410134002000001</v>
      </c>
      <c r="C673" s="47" t="s">
        <v>1878</v>
      </c>
      <c r="D673" s="416" t="s">
        <v>1884</v>
      </c>
      <c r="E673" s="322" t="s">
        <v>1884</v>
      </c>
      <c r="F673" s="315">
        <v>0</v>
      </c>
      <c r="G673" s="227" t="s">
        <v>1732</v>
      </c>
      <c r="H673" s="489"/>
      <c r="I673" s="413"/>
      <c r="J673" s="111"/>
    </row>
    <row r="674" spans="1:10" s="6" customFormat="1" ht="15" customHeight="1">
      <c r="A674" s="180">
        <v>160</v>
      </c>
      <c r="B674" s="205">
        <v>410124042000004</v>
      </c>
      <c r="C674" s="47" t="s">
        <v>1879</v>
      </c>
      <c r="D674" s="321">
        <v>120990</v>
      </c>
      <c r="E674" s="323">
        <v>47531.88</v>
      </c>
      <c r="F674" s="315">
        <f>D674-E674</f>
        <v>73458.12</v>
      </c>
      <c r="G674" s="227" t="s">
        <v>1732</v>
      </c>
      <c r="H674" s="489"/>
      <c r="I674" s="413"/>
      <c r="J674" s="111"/>
    </row>
    <row r="675" spans="1:10" s="6" customFormat="1" ht="25.5">
      <c r="A675" s="180">
        <v>161</v>
      </c>
      <c r="B675" s="205">
        <v>410124062000003</v>
      </c>
      <c r="C675" s="47" t="s">
        <v>1880</v>
      </c>
      <c r="D675" s="416" t="s">
        <v>1885</v>
      </c>
      <c r="E675" s="322" t="s">
        <v>1885</v>
      </c>
      <c r="F675" s="315">
        <v>0</v>
      </c>
      <c r="G675" s="227" t="s">
        <v>1732</v>
      </c>
      <c r="H675" s="489"/>
      <c r="I675" s="413"/>
      <c r="J675" s="111"/>
    </row>
    <row r="676" spans="1:10" s="6" customFormat="1" ht="25.5">
      <c r="A676" s="180">
        <v>162</v>
      </c>
      <c r="B676" s="205">
        <v>410124042000001</v>
      </c>
      <c r="C676" s="47" t="s">
        <v>1881</v>
      </c>
      <c r="D676" s="416" t="s">
        <v>1886</v>
      </c>
      <c r="E676" s="322" t="s">
        <v>1886</v>
      </c>
      <c r="F676" s="315">
        <v>0</v>
      </c>
      <c r="G676" s="227" t="s">
        <v>1732</v>
      </c>
      <c r="H676" s="466"/>
      <c r="I676" s="413"/>
      <c r="J676" s="111"/>
    </row>
    <row r="677" spans="1:10" s="6" customFormat="1" ht="18" customHeight="1">
      <c r="A677" s="180">
        <v>163</v>
      </c>
      <c r="B677" s="205" t="s">
        <v>2539</v>
      </c>
      <c r="C677" s="47" t="s">
        <v>2535</v>
      </c>
      <c r="D677" s="416" t="s">
        <v>2536</v>
      </c>
      <c r="E677" s="322" t="s">
        <v>2536</v>
      </c>
      <c r="F677" s="315">
        <v>0</v>
      </c>
      <c r="G677" s="227" t="s">
        <v>1732</v>
      </c>
      <c r="H677" s="465" t="s">
        <v>2538</v>
      </c>
      <c r="I677" s="413"/>
      <c r="J677" s="111"/>
    </row>
    <row r="678" spans="1:10" s="6" customFormat="1" ht="42" customHeight="1">
      <c r="A678" s="180">
        <v>164</v>
      </c>
      <c r="B678" s="205">
        <v>410136002000448</v>
      </c>
      <c r="C678" s="47" t="s">
        <v>2534</v>
      </c>
      <c r="D678" s="416" t="s">
        <v>2537</v>
      </c>
      <c r="E678" s="322" t="s">
        <v>2537</v>
      </c>
      <c r="F678" s="315">
        <v>0</v>
      </c>
      <c r="G678" s="227" t="s">
        <v>1732</v>
      </c>
      <c r="H678" s="466"/>
      <c r="I678" s="413"/>
      <c r="J678" s="111"/>
    </row>
    <row r="679" spans="1:10" s="6" customFormat="1" ht="20.25" customHeight="1">
      <c r="A679" s="180">
        <v>165</v>
      </c>
      <c r="B679" s="205">
        <v>410138002100283</v>
      </c>
      <c r="C679" s="47" t="s">
        <v>943</v>
      </c>
      <c r="D679" s="416">
        <v>30000</v>
      </c>
      <c r="E679" s="416">
        <v>30000</v>
      </c>
      <c r="F679" s="315">
        <v>0</v>
      </c>
      <c r="G679" s="227" t="s">
        <v>109</v>
      </c>
      <c r="H679" s="489"/>
      <c r="I679" s="413"/>
      <c r="J679" s="111"/>
    </row>
    <row r="680" spans="1:10" s="6" customFormat="1" ht="20.25" customHeight="1">
      <c r="A680" s="180">
        <v>166</v>
      </c>
      <c r="B680" s="205">
        <v>410138002100284</v>
      </c>
      <c r="C680" s="47" t="s">
        <v>944</v>
      </c>
      <c r="D680" s="321">
        <v>30000</v>
      </c>
      <c r="E680" s="321">
        <v>30000</v>
      </c>
      <c r="F680" s="315">
        <v>0</v>
      </c>
      <c r="G680" s="227" t="s">
        <v>109</v>
      </c>
      <c r="H680" s="489"/>
      <c r="I680" s="413"/>
      <c r="J680" s="111"/>
    </row>
    <row r="681" spans="1:10" s="6" customFormat="1" ht="20.25" customHeight="1">
      <c r="A681" s="180">
        <v>167</v>
      </c>
      <c r="B681" s="205">
        <v>410134042100466</v>
      </c>
      <c r="C681" s="47" t="s">
        <v>960</v>
      </c>
      <c r="D681" s="321">
        <v>11890</v>
      </c>
      <c r="E681" s="321">
        <v>11890</v>
      </c>
      <c r="F681" s="315">
        <v>0</v>
      </c>
      <c r="G681" s="227" t="s">
        <v>462</v>
      </c>
      <c r="H681" s="489"/>
      <c r="I681" s="413"/>
      <c r="J681" s="111"/>
    </row>
    <row r="682" spans="1:10" s="6" customFormat="1" ht="20.25" customHeight="1">
      <c r="A682" s="180">
        <v>168</v>
      </c>
      <c r="B682" s="205">
        <v>410134042100467</v>
      </c>
      <c r="C682" s="47" t="s">
        <v>961</v>
      </c>
      <c r="D682" s="321">
        <v>11890</v>
      </c>
      <c r="E682" s="321">
        <v>11890</v>
      </c>
      <c r="F682" s="315">
        <v>0</v>
      </c>
      <c r="G682" s="227" t="s">
        <v>462</v>
      </c>
      <c r="H682" s="489"/>
      <c r="I682" s="413"/>
      <c r="J682" s="111"/>
    </row>
    <row r="683" spans="1:10" s="6" customFormat="1" ht="20.25" customHeight="1">
      <c r="A683" s="180">
        <v>169</v>
      </c>
      <c r="B683" s="205">
        <v>410134042100468</v>
      </c>
      <c r="C683" s="47" t="s">
        <v>962</v>
      </c>
      <c r="D683" s="321">
        <v>8490</v>
      </c>
      <c r="E683" s="321">
        <v>8490</v>
      </c>
      <c r="F683" s="315">
        <v>0</v>
      </c>
      <c r="G683" s="227" t="s">
        <v>462</v>
      </c>
      <c r="H683" s="489"/>
      <c r="I683" s="413"/>
      <c r="J683" s="111"/>
    </row>
    <row r="684" spans="1:10" s="6" customFormat="1" ht="26.25" customHeight="1">
      <c r="A684" s="180">
        <v>170</v>
      </c>
      <c r="B684" s="205">
        <v>410134042100469</v>
      </c>
      <c r="C684" s="47" t="s">
        <v>1035</v>
      </c>
      <c r="D684" s="321">
        <v>12000</v>
      </c>
      <c r="E684" s="321">
        <v>12000</v>
      </c>
      <c r="F684" s="315">
        <v>0</v>
      </c>
      <c r="G684" s="227" t="s">
        <v>527</v>
      </c>
      <c r="H684" s="489"/>
      <c r="I684" s="413"/>
      <c r="J684" s="111"/>
    </row>
    <row r="685" spans="1:10" s="6" customFormat="1" ht="20.25" customHeight="1">
      <c r="A685" s="180">
        <v>171</v>
      </c>
      <c r="B685" s="205">
        <v>410138062100285</v>
      </c>
      <c r="C685" s="47" t="s">
        <v>1003</v>
      </c>
      <c r="D685" s="321">
        <v>15000</v>
      </c>
      <c r="E685" s="321">
        <v>15000</v>
      </c>
      <c r="F685" s="315">
        <v>0</v>
      </c>
      <c r="G685" s="227" t="s">
        <v>491</v>
      </c>
      <c r="H685" s="489"/>
      <c r="I685" s="413"/>
      <c r="J685" s="111"/>
    </row>
    <row r="686" spans="1:10" s="6" customFormat="1" ht="20.25" customHeight="1">
      <c r="A686" s="180">
        <v>172</v>
      </c>
      <c r="B686" s="205">
        <v>410134032100471</v>
      </c>
      <c r="C686" s="47" t="s">
        <v>1004</v>
      </c>
      <c r="D686" s="321">
        <v>19790</v>
      </c>
      <c r="E686" s="321">
        <v>19790</v>
      </c>
      <c r="F686" s="315">
        <v>0</v>
      </c>
      <c r="G686" s="227" t="s">
        <v>491</v>
      </c>
      <c r="H686" s="489"/>
      <c r="I686" s="413"/>
      <c r="J686" s="111"/>
    </row>
    <row r="687" spans="1:10" s="6" customFormat="1" ht="21" customHeight="1">
      <c r="A687" s="180">
        <v>173</v>
      </c>
      <c r="B687" s="205">
        <v>410134042100470</v>
      </c>
      <c r="C687" s="47" t="s">
        <v>1024</v>
      </c>
      <c r="D687" s="321">
        <v>22988</v>
      </c>
      <c r="E687" s="321">
        <v>22988</v>
      </c>
      <c r="F687" s="315">
        <v>0</v>
      </c>
      <c r="G687" s="227" t="s">
        <v>2577</v>
      </c>
      <c r="H687" s="466"/>
      <c r="I687" s="413"/>
      <c r="J687" s="111"/>
    </row>
    <row r="688" spans="1:10" s="6" customFormat="1" ht="33" customHeight="1">
      <c r="A688" s="180">
        <v>174</v>
      </c>
      <c r="B688" s="341" t="s">
        <v>2622</v>
      </c>
      <c r="C688" s="47" t="s">
        <v>2614</v>
      </c>
      <c r="D688" s="321" t="s">
        <v>2615</v>
      </c>
      <c r="E688" s="323" t="s">
        <v>2615</v>
      </c>
      <c r="F688" s="315">
        <v>0</v>
      </c>
      <c r="G688" s="227" t="s">
        <v>2588</v>
      </c>
      <c r="H688" s="458" t="s">
        <v>2621</v>
      </c>
      <c r="I688" s="413"/>
      <c r="J688" s="111"/>
    </row>
    <row r="689" spans="1:10" s="6" customFormat="1" ht="29.25" customHeight="1">
      <c r="A689" s="180">
        <v>175</v>
      </c>
      <c r="B689" s="205">
        <v>410134002100008</v>
      </c>
      <c r="C689" s="47" t="s">
        <v>2609</v>
      </c>
      <c r="D689" s="321" t="s">
        <v>2616</v>
      </c>
      <c r="E689" s="323" t="s">
        <v>2616</v>
      </c>
      <c r="F689" s="315">
        <v>0</v>
      </c>
      <c r="G689" s="227" t="s">
        <v>2588</v>
      </c>
      <c r="H689" s="452"/>
      <c r="I689" s="413"/>
      <c r="J689" s="111"/>
    </row>
    <row r="690" spans="1:10" s="6" customFormat="1" ht="21" customHeight="1">
      <c r="A690" s="180">
        <v>176</v>
      </c>
      <c r="B690" s="205">
        <v>410134002100007</v>
      </c>
      <c r="C690" s="47" t="s">
        <v>2610</v>
      </c>
      <c r="D690" s="321" t="s">
        <v>2617</v>
      </c>
      <c r="E690" s="323" t="s">
        <v>2617</v>
      </c>
      <c r="F690" s="315">
        <v>0</v>
      </c>
      <c r="G690" s="227" t="s">
        <v>2588</v>
      </c>
      <c r="H690" s="452"/>
      <c r="I690" s="413"/>
      <c r="J690" s="111"/>
    </row>
    <row r="691" spans="1:10" s="6" customFormat="1" ht="21" customHeight="1">
      <c r="A691" s="180">
        <v>177</v>
      </c>
      <c r="B691" s="205">
        <v>410124002100001</v>
      </c>
      <c r="C691" s="47" t="s">
        <v>2611</v>
      </c>
      <c r="D691" s="321" t="s">
        <v>2618</v>
      </c>
      <c r="E691" s="323" t="s">
        <v>2618</v>
      </c>
      <c r="F691" s="315">
        <v>0</v>
      </c>
      <c r="G691" s="227" t="s">
        <v>2588</v>
      </c>
      <c r="H691" s="452"/>
      <c r="I691" s="413"/>
      <c r="J691" s="111"/>
    </row>
    <row r="692" spans="1:10" s="6" customFormat="1" ht="21" customHeight="1">
      <c r="A692" s="180">
        <v>178</v>
      </c>
      <c r="B692" s="205">
        <v>410124002100002</v>
      </c>
      <c r="C692" s="47" t="s">
        <v>2612</v>
      </c>
      <c r="D692" s="321" t="s">
        <v>2619</v>
      </c>
      <c r="E692" s="323" t="s">
        <v>2619</v>
      </c>
      <c r="F692" s="315">
        <v>0</v>
      </c>
      <c r="G692" s="227" t="s">
        <v>2588</v>
      </c>
      <c r="H692" s="452"/>
      <c r="I692" s="413"/>
      <c r="J692" s="111"/>
    </row>
    <row r="693" spans="1:10" s="6" customFormat="1" ht="21" customHeight="1">
      <c r="A693" s="180">
        <v>179</v>
      </c>
      <c r="B693" s="205">
        <v>410136002100449</v>
      </c>
      <c r="C693" s="47" t="s">
        <v>2613</v>
      </c>
      <c r="D693" s="321" t="s">
        <v>2620</v>
      </c>
      <c r="E693" s="323" t="s">
        <v>2620</v>
      </c>
      <c r="F693" s="315">
        <v>0</v>
      </c>
      <c r="G693" s="227" t="s">
        <v>2588</v>
      </c>
      <c r="H693" s="457"/>
      <c r="I693" s="413"/>
      <c r="J693" s="111"/>
    </row>
    <row r="694" spans="1:10" s="6" customFormat="1" ht="21" customHeight="1">
      <c r="A694" s="180">
        <v>180</v>
      </c>
      <c r="B694" s="444">
        <v>410133101200003</v>
      </c>
      <c r="C694" s="85" t="s">
        <v>2629</v>
      </c>
      <c r="D694" s="87">
        <v>100000</v>
      </c>
      <c r="E694" s="87">
        <v>34166.94</v>
      </c>
      <c r="F694" s="87">
        <f>D694-E694</f>
        <v>65833.06</v>
      </c>
      <c r="G694" s="88">
        <v>2012</v>
      </c>
      <c r="H694" s="432" t="s">
        <v>630</v>
      </c>
      <c r="I694" s="413"/>
      <c r="J694" s="111"/>
    </row>
    <row r="695" spans="1:10" s="6" customFormat="1" ht="21" customHeight="1">
      <c r="A695" s="180">
        <v>181</v>
      </c>
      <c r="B695" s="444">
        <v>110102107000002</v>
      </c>
      <c r="C695" s="342" t="s">
        <v>628</v>
      </c>
      <c r="D695" s="288">
        <v>35000</v>
      </c>
      <c r="E695" s="288">
        <v>35000</v>
      </c>
      <c r="F695" s="288">
        <f>D695-E695</f>
        <v>0</v>
      </c>
      <c r="G695" s="84">
        <v>39103</v>
      </c>
      <c r="H695" s="40" t="s">
        <v>627</v>
      </c>
      <c r="I695" s="413"/>
      <c r="J695" s="111"/>
    </row>
    <row r="696" spans="1:10" s="6" customFormat="1" ht="21" customHeight="1">
      <c r="A696" s="180">
        <v>182</v>
      </c>
      <c r="B696" s="444">
        <v>410132061800001</v>
      </c>
      <c r="C696" s="85" t="s">
        <v>631</v>
      </c>
      <c r="D696" s="87">
        <v>18907.02</v>
      </c>
      <c r="E696" s="87">
        <v>18907.02</v>
      </c>
      <c r="F696" s="87">
        <v>0</v>
      </c>
      <c r="G696" s="88" t="s">
        <v>37</v>
      </c>
      <c r="H696" s="432" t="s">
        <v>632</v>
      </c>
      <c r="I696" s="413"/>
      <c r="J696" s="111"/>
    </row>
    <row r="697" spans="1:10" s="6" customFormat="1" ht="39.75" customHeight="1">
      <c r="A697" s="180">
        <v>183</v>
      </c>
      <c r="B697" s="445" t="s">
        <v>2766</v>
      </c>
      <c r="C697" s="343" t="s">
        <v>2754</v>
      </c>
      <c r="D697" s="344" t="s">
        <v>2753</v>
      </c>
      <c r="E697" s="345" t="s">
        <v>2753</v>
      </c>
      <c r="F697" s="345">
        <v>0</v>
      </c>
      <c r="G697" s="346" t="s">
        <v>2588</v>
      </c>
      <c r="H697" s="458" t="s">
        <v>2765</v>
      </c>
      <c r="I697" s="413"/>
      <c r="J697" s="111"/>
    </row>
    <row r="698" spans="1:10" s="6" customFormat="1" ht="21" customHeight="1">
      <c r="A698" s="180">
        <v>184</v>
      </c>
      <c r="B698" s="445">
        <v>410134042100475</v>
      </c>
      <c r="C698" s="343" t="s">
        <v>2755</v>
      </c>
      <c r="D698" s="344">
        <v>126099</v>
      </c>
      <c r="E698" s="345">
        <v>28522.42</v>
      </c>
      <c r="F698" s="446">
        <f>D698-E698</f>
        <v>97576.58</v>
      </c>
      <c r="G698" s="346" t="s">
        <v>2588</v>
      </c>
      <c r="H698" s="452"/>
      <c r="I698" s="413"/>
      <c r="J698" s="111"/>
    </row>
    <row r="699" spans="1:10" s="6" customFormat="1" ht="21" customHeight="1">
      <c r="A699" s="180">
        <v>185</v>
      </c>
      <c r="B699" s="445">
        <v>410134032100474</v>
      </c>
      <c r="C699" s="343" t="s">
        <v>2756</v>
      </c>
      <c r="D699" s="344" t="s">
        <v>2757</v>
      </c>
      <c r="E699" s="345" t="s">
        <v>2757</v>
      </c>
      <c r="F699" s="345">
        <v>0</v>
      </c>
      <c r="G699" s="346" t="s">
        <v>2588</v>
      </c>
      <c r="H699" s="452"/>
      <c r="I699" s="413"/>
      <c r="J699" s="111"/>
    </row>
    <row r="700" spans="1:10" s="6" customFormat="1" ht="52.5" customHeight="1">
      <c r="A700" s="180">
        <v>186</v>
      </c>
      <c r="B700" s="445" t="s">
        <v>2767</v>
      </c>
      <c r="C700" s="343" t="s">
        <v>2758</v>
      </c>
      <c r="D700" s="344" t="s">
        <v>2759</v>
      </c>
      <c r="E700" s="345" t="s">
        <v>2759</v>
      </c>
      <c r="F700" s="345">
        <v>0</v>
      </c>
      <c r="G700" s="346" t="s">
        <v>2588</v>
      </c>
      <c r="H700" s="452"/>
      <c r="I700" s="413"/>
      <c r="J700" s="111"/>
    </row>
    <row r="701" spans="1:10" s="6" customFormat="1" ht="60.75" customHeight="1">
      <c r="A701" s="180">
        <v>187</v>
      </c>
      <c r="B701" s="445" t="s">
        <v>2768</v>
      </c>
      <c r="C701" s="343" t="s">
        <v>2761</v>
      </c>
      <c r="D701" s="344" t="s">
        <v>2760</v>
      </c>
      <c r="E701" s="345" t="s">
        <v>2760</v>
      </c>
      <c r="F701" s="345">
        <v>0</v>
      </c>
      <c r="G701" s="346" t="s">
        <v>2588</v>
      </c>
      <c r="H701" s="452"/>
      <c r="I701" s="413"/>
      <c r="J701" s="111"/>
    </row>
    <row r="702" spans="1:10" s="6" customFormat="1" ht="30.75" customHeight="1">
      <c r="A702" s="180">
        <v>188</v>
      </c>
      <c r="B702" s="445" t="s">
        <v>2769</v>
      </c>
      <c r="C702" s="343" t="s">
        <v>2763</v>
      </c>
      <c r="D702" s="344" t="s">
        <v>2762</v>
      </c>
      <c r="E702" s="345" t="s">
        <v>2762</v>
      </c>
      <c r="F702" s="345">
        <v>0</v>
      </c>
      <c r="G702" s="346" t="s">
        <v>2588</v>
      </c>
      <c r="H702" s="452"/>
      <c r="I702" s="413"/>
      <c r="J702" s="111"/>
    </row>
    <row r="703" spans="1:10" s="6" customFormat="1" ht="21" customHeight="1">
      <c r="A703" s="180">
        <v>189</v>
      </c>
      <c r="B703" s="445">
        <v>410134002100485</v>
      </c>
      <c r="C703" s="343" t="s">
        <v>2764</v>
      </c>
      <c r="D703" s="344" t="s">
        <v>1453</v>
      </c>
      <c r="E703" s="345" t="s">
        <v>1453</v>
      </c>
      <c r="F703" s="345">
        <v>0</v>
      </c>
      <c r="G703" s="346" t="s">
        <v>2588</v>
      </c>
      <c r="H703" s="457"/>
      <c r="I703" s="413"/>
      <c r="J703" s="111"/>
    </row>
    <row r="704" spans="1:10" s="6" customFormat="1" ht="24.75" customHeight="1">
      <c r="A704" s="180">
        <v>190</v>
      </c>
      <c r="B704" s="445" t="s">
        <v>2901</v>
      </c>
      <c r="C704" s="343" t="s">
        <v>2879</v>
      </c>
      <c r="D704" s="344" t="s">
        <v>2880</v>
      </c>
      <c r="E704" s="344" t="s">
        <v>2880</v>
      </c>
      <c r="F704" s="344">
        <v>0</v>
      </c>
      <c r="G704" s="346" t="s">
        <v>2839</v>
      </c>
      <c r="H704" s="458" t="s">
        <v>2899</v>
      </c>
      <c r="I704" s="413"/>
      <c r="J704" s="111"/>
    </row>
    <row r="705" spans="1:10" s="6" customFormat="1" ht="21" customHeight="1">
      <c r="A705" s="180">
        <v>191</v>
      </c>
      <c r="B705" s="445">
        <v>410136062100453</v>
      </c>
      <c r="C705" s="343" t="s">
        <v>2613</v>
      </c>
      <c r="D705" s="344" t="s">
        <v>2881</v>
      </c>
      <c r="E705" s="344" t="s">
        <v>2881</v>
      </c>
      <c r="F705" s="344">
        <v>0</v>
      </c>
      <c r="G705" s="346" t="s">
        <v>2839</v>
      </c>
      <c r="H705" s="452"/>
      <c r="I705" s="413"/>
      <c r="J705" s="111"/>
    </row>
    <row r="706" spans="1:10" s="6" customFormat="1" ht="21" customHeight="1">
      <c r="A706" s="180">
        <v>192</v>
      </c>
      <c r="B706" s="445">
        <v>410136062100452</v>
      </c>
      <c r="C706" s="343" t="s">
        <v>2882</v>
      </c>
      <c r="D706" s="344" t="s">
        <v>2883</v>
      </c>
      <c r="E706" s="344" t="s">
        <v>2883</v>
      </c>
      <c r="F706" s="344">
        <v>0</v>
      </c>
      <c r="G706" s="346" t="s">
        <v>2839</v>
      </c>
      <c r="H706" s="452"/>
      <c r="I706" s="413"/>
      <c r="J706" s="111"/>
    </row>
    <row r="707" spans="1:10" s="6" customFormat="1" ht="21" customHeight="1">
      <c r="A707" s="180">
        <v>193</v>
      </c>
      <c r="B707" s="445">
        <v>410134032100496</v>
      </c>
      <c r="C707" s="343" t="s">
        <v>2884</v>
      </c>
      <c r="D707" s="344" t="s">
        <v>2885</v>
      </c>
      <c r="E707" s="344" t="s">
        <v>2885</v>
      </c>
      <c r="F707" s="344">
        <v>0</v>
      </c>
      <c r="G707" s="346" t="s">
        <v>2839</v>
      </c>
      <c r="H707" s="452"/>
      <c r="I707" s="413"/>
      <c r="J707" s="111"/>
    </row>
    <row r="708" spans="1:10" s="6" customFormat="1" ht="21" customHeight="1">
      <c r="A708" s="180">
        <v>194</v>
      </c>
      <c r="B708" s="445">
        <v>410124032100497</v>
      </c>
      <c r="C708" s="343" t="s">
        <v>2886</v>
      </c>
      <c r="D708" s="344" t="s">
        <v>2887</v>
      </c>
      <c r="E708" s="344" t="s">
        <v>2887</v>
      </c>
      <c r="F708" s="344">
        <v>0</v>
      </c>
      <c r="G708" s="346" t="s">
        <v>2839</v>
      </c>
      <c r="H708" s="452"/>
      <c r="I708" s="413"/>
      <c r="J708" s="111"/>
    </row>
    <row r="709" spans="1:10" s="6" customFormat="1" ht="21" customHeight="1">
      <c r="A709" s="180">
        <v>195</v>
      </c>
      <c r="B709" s="445">
        <v>410136032100451</v>
      </c>
      <c r="C709" s="343" t="s">
        <v>2888</v>
      </c>
      <c r="D709" s="344" t="s">
        <v>2889</v>
      </c>
      <c r="E709" s="344" t="s">
        <v>2889</v>
      </c>
      <c r="F709" s="344">
        <v>0</v>
      </c>
      <c r="G709" s="346" t="s">
        <v>2839</v>
      </c>
      <c r="H709" s="452"/>
      <c r="I709" s="413"/>
      <c r="J709" s="111"/>
    </row>
    <row r="710" spans="1:10" s="6" customFormat="1" ht="26.25" customHeight="1">
      <c r="A710" s="180">
        <v>196</v>
      </c>
      <c r="B710" s="445">
        <v>410136032100450</v>
      </c>
      <c r="C710" s="343" t="s">
        <v>2890</v>
      </c>
      <c r="D710" s="344" t="s">
        <v>2891</v>
      </c>
      <c r="E710" s="344" t="s">
        <v>2891</v>
      </c>
      <c r="F710" s="344">
        <v>0</v>
      </c>
      <c r="G710" s="346" t="s">
        <v>2839</v>
      </c>
      <c r="H710" s="452"/>
      <c r="I710" s="413"/>
      <c r="J710" s="111"/>
    </row>
    <row r="711" spans="1:10" s="6" customFormat="1" ht="25.5" customHeight="1">
      <c r="A711" s="180">
        <v>197</v>
      </c>
      <c r="B711" s="445">
        <v>410134022100495</v>
      </c>
      <c r="C711" s="343" t="s">
        <v>2892</v>
      </c>
      <c r="D711" s="344" t="s">
        <v>2893</v>
      </c>
      <c r="E711" s="344" t="s">
        <v>2893</v>
      </c>
      <c r="F711" s="344">
        <v>0</v>
      </c>
      <c r="G711" s="346" t="s">
        <v>2839</v>
      </c>
      <c r="H711" s="452"/>
      <c r="I711" s="413"/>
      <c r="J711" s="111"/>
    </row>
    <row r="712" spans="1:10" s="6" customFormat="1" ht="21" customHeight="1">
      <c r="A712" s="180">
        <v>198</v>
      </c>
      <c r="B712" s="445" t="s">
        <v>2902</v>
      </c>
      <c r="C712" s="343" t="s">
        <v>2894</v>
      </c>
      <c r="D712" s="344" t="s">
        <v>2895</v>
      </c>
      <c r="E712" s="344" t="s">
        <v>2895</v>
      </c>
      <c r="F712" s="344">
        <v>0</v>
      </c>
      <c r="G712" s="346" t="s">
        <v>2839</v>
      </c>
      <c r="H712" s="452"/>
      <c r="I712" s="413"/>
      <c r="J712" s="111"/>
    </row>
    <row r="713" spans="1:10" s="6" customFormat="1" ht="27" customHeight="1">
      <c r="A713" s="180">
        <v>199</v>
      </c>
      <c r="B713" s="445">
        <v>410134022100489</v>
      </c>
      <c r="C713" s="343" t="s">
        <v>2896</v>
      </c>
      <c r="D713" s="344" t="s">
        <v>2509</v>
      </c>
      <c r="E713" s="344" t="s">
        <v>2509</v>
      </c>
      <c r="F713" s="344">
        <v>0</v>
      </c>
      <c r="G713" s="346" t="s">
        <v>2839</v>
      </c>
      <c r="H713" s="452"/>
      <c r="I713" s="413"/>
      <c r="J713" s="111"/>
    </row>
    <row r="714" spans="1:10" s="6" customFormat="1" ht="27" customHeight="1">
      <c r="A714" s="180">
        <v>200</v>
      </c>
      <c r="B714" s="445">
        <v>410124052100490</v>
      </c>
      <c r="C714" s="343" t="s">
        <v>2897</v>
      </c>
      <c r="D714" s="344">
        <v>59550</v>
      </c>
      <c r="E714" s="344">
        <v>59550</v>
      </c>
      <c r="F714" s="344">
        <f aca="true" t="shared" si="19" ref="F714:F730">D714-E714</f>
        <v>0</v>
      </c>
      <c r="G714" s="346" t="s">
        <v>2839</v>
      </c>
      <c r="H714" s="452"/>
      <c r="I714" s="413"/>
      <c r="J714" s="111"/>
    </row>
    <row r="715" spans="1:10" s="6" customFormat="1" ht="51.75" customHeight="1">
      <c r="A715" s="180">
        <v>201</v>
      </c>
      <c r="B715" s="445" t="s">
        <v>2900</v>
      </c>
      <c r="C715" s="343" t="s">
        <v>2898</v>
      </c>
      <c r="D715" s="344">
        <v>58000</v>
      </c>
      <c r="E715" s="344">
        <v>58000</v>
      </c>
      <c r="F715" s="344">
        <f t="shared" si="19"/>
        <v>0</v>
      </c>
      <c r="G715" s="346" t="s">
        <v>2839</v>
      </c>
      <c r="H715" s="457"/>
      <c r="I715" s="413"/>
      <c r="J715" s="111"/>
    </row>
    <row r="716" spans="1:10" s="6" customFormat="1" ht="18.75" customHeight="1">
      <c r="A716" s="180">
        <v>202</v>
      </c>
      <c r="B716" s="445">
        <v>410134102200501</v>
      </c>
      <c r="C716" s="343" t="s">
        <v>2994</v>
      </c>
      <c r="D716" s="344">
        <v>35999</v>
      </c>
      <c r="E716" s="344">
        <v>35999</v>
      </c>
      <c r="F716" s="345">
        <f t="shared" si="19"/>
        <v>0</v>
      </c>
      <c r="G716" s="346" t="s">
        <v>2839</v>
      </c>
      <c r="H716" s="458" t="s">
        <v>2998</v>
      </c>
      <c r="I716" s="413"/>
      <c r="J716" s="111"/>
    </row>
    <row r="717" spans="1:10" s="6" customFormat="1" ht="18.75" customHeight="1">
      <c r="A717" s="180">
        <v>203</v>
      </c>
      <c r="B717" s="445">
        <v>41013404220500</v>
      </c>
      <c r="C717" s="343" t="s">
        <v>2995</v>
      </c>
      <c r="D717" s="344">
        <v>115000</v>
      </c>
      <c r="E717" s="344">
        <v>115000</v>
      </c>
      <c r="F717" s="345">
        <f t="shared" si="19"/>
        <v>0</v>
      </c>
      <c r="G717" s="346" t="s">
        <v>2839</v>
      </c>
      <c r="H717" s="452"/>
      <c r="I717" s="413"/>
      <c r="J717" s="111"/>
    </row>
    <row r="718" spans="1:10" s="6" customFormat="1" ht="18.75" customHeight="1">
      <c r="A718" s="180">
        <v>204</v>
      </c>
      <c r="B718" s="445" t="s">
        <v>2999</v>
      </c>
      <c r="C718" s="343" t="s">
        <v>2997</v>
      </c>
      <c r="D718" s="344">
        <v>110000</v>
      </c>
      <c r="E718" s="344">
        <v>110000</v>
      </c>
      <c r="F718" s="345">
        <f t="shared" si="19"/>
        <v>0</v>
      </c>
      <c r="G718" s="346" t="s">
        <v>2839</v>
      </c>
      <c r="H718" s="452"/>
      <c r="I718" s="413"/>
      <c r="J718" s="111"/>
    </row>
    <row r="719" spans="1:10" s="6" customFormat="1" ht="18.75" customHeight="1">
      <c r="A719" s="180">
        <v>205</v>
      </c>
      <c r="B719" s="445"/>
      <c r="C719" s="343" t="s">
        <v>2996</v>
      </c>
      <c r="D719" s="344">
        <v>86305</v>
      </c>
      <c r="E719" s="344">
        <v>86305</v>
      </c>
      <c r="F719" s="345">
        <f t="shared" si="19"/>
        <v>0</v>
      </c>
      <c r="G719" s="346" t="s">
        <v>2839</v>
      </c>
      <c r="H719" s="457"/>
      <c r="I719" s="413"/>
      <c r="J719" s="111"/>
    </row>
    <row r="720" spans="1:10" s="6" customFormat="1" ht="18.75" customHeight="1">
      <c r="A720" s="180">
        <v>206</v>
      </c>
      <c r="B720" s="445">
        <v>41010138002200200</v>
      </c>
      <c r="C720" s="343" t="s">
        <v>3045</v>
      </c>
      <c r="D720" s="344">
        <v>21775</v>
      </c>
      <c r="E720" s="344">
        <v>21775</v>
      </c>
      <c r="F720" s="344">
        <f t="shared" si="19"/>
        <v>0</v>
      </c>
      <c r="G720" s="346" t="s">
        <v>2839</v>
      </c>
      <c r="H720" s="458" t="s">
        <v>3055</v>
      </c>
      <c r="I720" s="413"/>
      <c r="J720" s="111"/>
    </row>
    <row r="721" spans="1:10" s="6" customFormat="1" ht="20.25" customHeight="1">
      <c r="A721" s="180">
        <v>207</v>
      </c>
      <c r="B721" s="445">
        <v>410124112200502</v>
      </c>
      <c r="C721" s="343" t="s">
        <v>3046</v>
      </c>
      <c r="D721" s="344">
        <v>21990</v>
      </c>
      <c r="E721" s="344">
        <v>21990</v>
      </c>
      <c r="F721" s="344">
        <f t="shared" si="19"/>
        <v>0</v>
      </c>
      <c r="G721" s="346" t="s">
        <v>2839</v>
      </c>
      <c r="H721" s="452"/>
      <c r="I721" s="413"/>
      <c r="J721" s="111"/>
    </row>
    <row r="722" spans="1:10" s="6" customFormat="1" ht="27" customHeight="1">
      <c r="A722" s="180">
        <v>208</v>
      </c>
      <c r="B722" s="445">
        <v>410124112200503</v>
      </c>
      <c r="C722" s="343" t="s">
        <v>3047</v>
      </c>
      <c r="D722" s="344">
        <v>31000</v>
      </c>
      <c r="E722" s="344">
        <v>31000</v>
      </c>
      <c r="F722" s="344">
        <f t="shared" si="19"/>
        <v>0</v>
      </c>
      <c r="G722" s="346" t="s">
        <v>2839</v>
      </c>
      <c r="H722" s="452"/>
      <c r="I722" s="413"/>
      <c r="J722" s="111"/>
    </row>
    <row r="723" spans="1:10" s="6" customFormat="1" ht="25.5" customHeight="1">
      <c r="A723" s="180">
        <v>209</v>
      </c>
      <c r="B723" s="445"/>
      <c r="C723" s="343" t="s">
        <v>3052</v>
      </c>
      <c r="D723" s="344">
        <v>26600</v>
      </c>
      <c r="E723" s="344">
        <v>26600</v>
      </c>
      <c r="F723" s="344">
        <f t="shared" si="19"/>
        <v>0</v>
      </c>
      <c r="G723" s="346" t="s">
        <v>2839</v>
      </c>
      <c r="H723" s="452"/>
      <c r="I723" s="413"/>
      <c r="J723" s="111"/>
    </row>
    <row r="724" spans="1:10" s="6" customFormat="1" ht="18.75" customHeight="1">
      <c r="A724" s="180">
        <v>210</v>
      </c>
      <c r="B724" s="445">
        <v>410124122200510</v>
      </c>
      <c r="C724" s="343" t="s">
        <v>3048</v>
      </c>
      <c r="D724" s="344">
        <v>15600</v>
      </c>
      <c r="E724" s="344">
        <v>15600</v>
      </c>
      <c r="F724" s="344">
        <f t="shared" si="19"/>
        <v>0</v>
      </c>
      <c r="G724" s="346" t="s">
        <v>2839</v>
      </c>
      <c r="H724" s="452"/>
      <c r="I724" s="413"/>
      <c r="J724" s="111"/>
    </row>
    <row r="725" spans="1:10" s="6" customFormat="1" ht="18.75" customHeight="1">
      <c r="A725" s="180">
        <v>211</v>
      </c>
      <c r="B725" s="445" t="s">
        <v>3058</v>
      </c>
      <c r="C725" s="343" t="s">
        <v>3053</v>
      </c>
      <c r="D725" s="344">
        <v>26860</v>
      </c>
      <c r="E725" s="344">
        <v>26860</v>
      </c>
      <c r="F725" s="344">
        <f t="shared" si="19"/>
        <v>0</v>
      </c>
      <c r="G725" s="346" t="s">
        <v>2839</v>
      </c>
      <c r="H725" s="452"/>
      <c r="I725" s="413"/>
      <c r="J725" s="111"/>
    </row>
    <row r="726" spans="1:10" s="6" customFormat="1" ht="29.25" customHeight="1">
      <c r="A726" s="180">
        <v>212</v>
      </c>
      <c r="B726" s="445" t="s">
        <v>3056</v>
      </c>
      <c r="C726" s="343" t="s">
        <v>3054</v>
      </c>
      <c r="D726" s="344">
        <v>25980</v>
      </c>
      <c r="E726" s="344">
        <v>25980</v>
      </c>
      <c r="F726" s="344">
        <f t="shared" si="19"/>
        <v>0</v>
      </c>
      <c r="G726" s="346" t="s">
        <v>2839</v>
      </c>
      <c r="H726" s="452"/>
      <c r="I726" s="413"/>
      <c r="J726" s="111"/>
    </row>
    <row r="727" spans="1:10" s="6" customFormat="1" ht="18.75" customHeight="1">
      <c r="A727" s="180">
        <v>213</v>
      </c>
      <c r="B727" s="445">
        <v>410134122200506</v>
      </c>
      <c r="C727" s="343" t="s">
        <v>3049</v>
      </c>
      <c r="D727" s="344">
        <v>16290</v>
      </c>
      <c r="E727" s="344">
        <v>16290</v>
      </c>
      <c r="F727" s="344">
        <f t="shared" si="19"/>
        <v>0</v>
      </c>
      <c r="G727" s="346" t="s">
        <v>2839</v>
      </c>
      <c r="H727" s="452"/>
      <c r="I727" s="413"/>
      <c r="J727" s="111"/>
    </row>
    <row r="728" spans="1:10" s="6" customFormat="1" ht="31.5" customHeight="1">
      <c r="A728" s="180">
        <v>214</v>
      </c>
      <c r="B728" s="445" t="s">
        <v>3057</v>
      </c>
      <c r="C728" s="343" t="s">
        <v>3050</v>
      </c>
      <c r="D728" s="344">
        <v>25980</v>
      </c>
      <c r="E728" s="344">
        <v>25980</v>
      </c>
      <c r="F728" s="344">
        <f t="shared" si="19"/>
        <v>0</v>
      </c>
      <c r="G728" s="346" t="s">
        <v>2839</v>
      </c>
      <c r="H728" s="452"/>
      <c r="I728" s="413"/>
      <c r="J728" s="111"/>
    </row>
    <row r="729" spans="1:10" s="6" customFormat="1" ht="36.75" customHeight="1">
      <c r="A729" s="180">
        <v>215</v>
      </c>
      <c r="B729" s="445">
        <v>410134122200509</v>
      </c>
      <c r="C729" s="343" t="s">
        <v>3051</v>
      </c>
      <c r="D729" s="344">
        <v>35490</v>
      </c>
      <c r="E729" s="344">
        <v>35490</v>
      </c>
      <c r="F729" s="344">
        <f t="shared" si="19"/>
        <v>0</v>
      </c>
      <c r="G729" s="346" t="s">
        <v>2839</v>
      </c>
      <c r="H729" s="452"/>
      <c r="I729" s="413"/>
      <c r="J729" s="111"/>
    </row>
    <row r="730" spans="1:10" s="6" customFormat="1" ht="18.75" customHeight="1">
      <c r="A730" s="180">
        <v>216</v>
      </c>
      <c r="B730" s="445">
        <v>110134062200516</v>
      </c>
      <c r="C730" s="343" t="s">
        <v>3075</v>
      </c>
      <c r="D730" s="344">
        <v>200000</v>
      </c>
      <c r="E730" s="345">
        <v>0</v>
      </c>
      <c r="F730" s="344">
        <f t="shared" si="19"/>
        <v>200000</v>
      </c>
      <c r="G730" s="346" t="s">
        <v>2839</v>
      </c>
      <c r="H730" s="457"/>
      <c r="I730" s="413"/>
      <c r="J730" s="111"/>
    </row>
    <row r="731" spans="1:10" s="6" customFormat="1" ht="27.75" customHeight="1">
      <c r="A731" s="180">
        <v>217</v>
      </c>
      <c r="B731" s="395"/>
      <c r="C731" s="396" t="s">
        <v>1123</v>
      </c>
      <c r="D731" s="315">
        <v>6205</v>
      </c>
      <c r="E731" s="315">
        <v>6205</v>
      </c>
      <c r="F731" s="315">
        <v>0</v>
      </c>
      <c r="G731" s="394" t="s">
        <v>3074</v>
      </c>
      <c r="H731" s="416"/>
      <c r="I731" s="417"/>
      <c r="J731" s="111"/>
    </row>
    <row r="732" spans="1:10" s="6" customFormat="1" ht="18" customHeight="1">
      <c r="A732" s="180">
        <v>218</v>
      </c>
      <c r="B732" s="395"/>
      <c r="C732" s="183" t="s">
        <v>1154</v>
      </c>
      <c r="D732" s="315">
        <v>19641</v>
      </c>
      <c r="E732" s="315">
        <v>19641</v>
      </c>
      <c r="F732" s="323">
        <v>0</v>
      </c>
      <c r="G732" s="32" t="s">
        <v>109</v>
      </c>
      <c r="H732" s="416"/>
      <c r="I732" s="417"/>
      <c r="J732" s="111"/>
    </row>
    <row r="733" spans="1:10" ht="15">
      <c r="A733" s="55"/>
      <c r="B733" s="61"/>
      <c r="C733" s="269" t="s">
        <v>1239</v>
      </c>
      <c r="D733" s="324">
        <f>SUM(D515:D732)</f>
        <v>4390469.05</v>
      </c>
      <c r="E733" s="325">
        <f>SUM(E515:E732)</f>
        <v>3923074.48</v>
      </c>
      <c r="F733" s="325">
        <f>SUM(F515:F732)</f>
        <v>467394.57</v>
      </c>
      <c r="G733" s="326"/>
      <c r="H733" s="40"/>
      <c r="J733" s="307"/>
    </row>
    <row r="734" spans="1:10" ht="22.5" customHeight="1">
      <c r="A734" s="462" t="s">
        <v>1240</v>
      </c>
      <c r="B734" s="463"/>
      <c r="C734" s="463"/>
      <c r="D734" s="463"/>
      <c r="E734" s="463"/>
      <c r="F734" s="463"/>
      <c r="G734" s="463"/>
      <c r="H734" s="463"/>
      <c r="I734" s="463"/>
      <c r="J734" s="464"/>
    </row>
    <row r="735" spans="1:10" s="6" customFormat="1" ht="12.75">
      <c r="A735" s="8">
        <v>1</v>
      </c>
      <c r="B735" s="8"/>
      <c r="C735" s="244" t="s">
        <v>1241</v>
      </c>
      <c r="D735" s="92">
        <v>2352.53</v>
      </c>
      <c r="E735" s="92">
        <v>2352.53</v>
      </c>
      <c r="F735" s="129">
        <f aca="true" t="shared" si="20" ref="F735:F797">D735-E735</f>
        <v>0</v>
      </c>
      <c r="G735" s="173">
        <v>37956</v>
      </c>
      <c r="H735" s="452"/>
      <c r="I735" s="452"/>
      <c r="J735" s="111"/>
    </row>
    <row r="736" spans="1:10" s="6" customFormat="1" ht="25.5">
      <c r="A736" s="8">
        <v>2</v>
      </c>
      <c r="B736" s="8"/>
      <c r="C736" s="244" t="s">
        <v>1242</v>
      </c>
      <c r="D736" s="92">
        <v>14512.05</v>
      </c>
      <c r="E736" s="92">
        <v>14512.05</v>
      </c>
      <c r="F736" s="129">
        <f t="shared" si="20"/>
        <v>0</v>
      </c>
      <c r="G736" s="173">
        <v>37956</v>
      </c>
      <c r="H736" s="452"/>
      <c r="I736" s="452"/>
      <c r="J736" s="111"/>
    </row>
    <row r="737" spans="1:10" s="6" customFormat="1" ht="25.5">
      <c r="A737" s="8">
        <v>3</v>
      </c>
      <c r="B737" s="8"/>
      <c r="C737" s="244" t="s">
        <v>1243</v>
      </c>
      <c r="D737" s="92">
        <v>134945.78</v>
      </c>
      <c r="E737" s="92">
        <v>134945.78</v>
      </c>
      <c r="F737" s="129">
        <f t="shared" si="20"/>
        <v>0</v>
      </c>
      <c r="G737" s="173">
        <v>37956</v>
      </c>
      <c r="H737" s="452"/>
      <c r="I737" s="452"/>
      <c r="J737" s="111"/>
    </row>
    <row r="738" spans="1:10" s="6" customFormat="1" ht="25.5">
      <c r="A738" s="8">
        <v>4</v>
      </c>
      <c r="B738" s="8"/>
      <c r="C738" s="244" t="s">
        <v>1244</v>
      </c>
      <c r="D738" s="92">
        <v>61374.57</v>
      </c>
      <c r="E738" s="92">
        <v>61374.57</v>
      </c>
      <c r="F738" s="129">
        <f t="shared" si="20"/>
        <v>0</v>
      </c>
      <c r="G738" s="173">
        <v>37956</v>
      </c>
      <c r="H738" s="452"/>
      <c r="I738" s="452"/>
      <c r="J738" s="111"/>
    </row>
    <row r="739" spans="1:10" s="6" customFormat="1" ht="25.5">
      <c r="A739" s="8">
        <v>5</v>
      </c>
      <c r="B739" s="8"/>
      <c r="C739" s="244" t="s">
        <v>1245</v>
      </c>
      <c r="D739" s="92">
        <v>227088.64</v>
      </c>
      <c r="E739" s="92">
        <v>227088.64</v>
      </c>
      <c r="F739" s="129">
        <f t="shared" si="20"/>
        <v>0</v>
      </c>
      <c r="G739" s="173">
        <v>37956</v>
      </c>
      <c r="H739" s="452"/>
      <c r="I739" s="452"/>
      <c r="J739" s="111"/>
    </row>
    <row r="740" spans="1:10" s="6" customFormat="1" ht="25.5">
      <c r="A740" s="8">
        <v>6</v>
      </c>
      <c r="B740" s="308" t="s">
        <v>2125</v>
      </c>
      <c r="C740" s="244" t="s">
        <v>1246</v>
      </c>
      <c r="D740" s="92">
        <v>10026.39</v>
      </c>
      <c r="E740" s="92">
        <v>10026.39</v>
      </c>
      <c r="F740" s="129">
        <f t="shared" si="20"/>
        <v>0</v>
      </c>
      <c r="G740" s="173">
        <v>38322</v>
      </c>
      <c r="H740" s="452"/>
      <c r="I740" s="452"/>
      <c r="J740" s="111"/>
    </row>
    <row r="741" spans="1:10" s="6" customFormat="1" ht="25.5">
      <c r="A741" s="8">
        <v>7</v>
      </c>
      <c r="B741" s="308" t="s">
        <v>2121</v>
      </c>
      <c r="C741" s="244" t="s">
        <v>1246</v>
      </c>
      <c r="D741" s="92">
        <v>11765.61</v>
      </c>
      <c r="E741" s="92">
        <v>11765.61</v>
      </c>
      <c r="F741" s="129">
        <f t="shared" si="20"/>
        <v>0</v>
      </c>
      <c r="G741" s="173">
        <v>38322</v>
      </c>
      <c r="H741" s="452"/>
      <c r="I741" s="452"/>
      <c r="J741" s="111"/>
    </row>
    <row r="742" spans="1:10" s="6" customFormat="1" ht="25.5">
      <c r="A742" s="8">
        <v>8</v>
      </c>
      <c r="B742" s="8"/>
      <c r="C742" s="244" t="s">
        <v>1246</v>
      </c>
      <c r="D742" s="92">
        <v>33540.7</v>
      </c>
      <c r="E742" s="92">
        <v>33540.7</v>
      </c>
      <c r="F742" s="129">
        <f t="shared" si="20"/>
        <v>0</v>
      </c>
      <c r="G742" s="173">
        <v>38322</v>
      </c>
      <c r="H742" s="452"/>
      <c r="I742" s="452"/>
      <c r="J742" s="111"/>
    </row>
    <row r="743" spans="1:10" s="6" customFormat="1" ht="25.5">
      <c r="A743" s="8">
        <v>9</v>
      </c>
      <c r="B743" s="308" t="s">
        <v>2126</v>
      </c>
      <c r="C743" s="244" t="s">
        <v>1247</v>
      </c>
      <c r="D743" s="92">
        <v>9262.55</v>
      </c>
      <c r="E743" s="92">
        <v>9262.55</v>
      </c>
      <c r="F743" s="129">
        <f t="shared" si="20"/>
        <v>0</v>
      </c>
      <c r="G743" s="173">
        <v>38687</v>
      </c>
      <c r="H743" s="452"/>
      <c r="I743" s="452"/>
      <c r="J743" s="111"/>
    </row>
    <row r="744" spans="1:10" s="6" customFormat="1" ht="25.5">
      <c r="A744" s="8">
        <v>10</v>
      </c>
      <c r="B744" s="8"/>
      <c r="C744" s="244" t="s">
        <v>1247</v>
      </c>
      <c r="D744" s="92">
        <v>27998.64</v>
      </c>
      <c r="E744" s="92">
        <v>27998.64</v>
      </c>
      <c r="F744" s="129">
        <f t="shared" si="20"/>
        <v>0</v>
      </c>
      <c r="G744" s="173">
        <v>38687</v>
      </c>
      <c r="H744" s="452"/>
      <c r="I744" s="452"/>
      <c r="J744" s="111"/>
    </row>
    <row r="745" spans="1:10" s="6" customFormat="1" ht="25.5">
      <c r="A745" s="8">
        <v>11</v>
      </c>
      <c r="B745" s="308" t="s">
        <v>2123</v>
      </c>
      <c r="C745" s="244" t="s">
        <v>1247</v>
      </c>
      <c r="D745" s="92">
        <v>32049.83</v>
      </c>
      <c r="E745" s="92">
        <v>32049.83</v>
      </c>
      <c r="F745" s="129">
        <f t="shared" si="20"/>
        <v>0</v>
      </c>
      <c r="G745" s="173">
        <v>38687</v>
      </c>
      <c r="H745" s="452"/>
      <c r="I745" s="452"/>
      <c r="J745" s="111"/>
    </row>
    <row r="746" spans="1:10" s="6" customFormat="1" ht="25.5">
      <c r="A746" s="8">
        <v>12</v>
      </c>
      <c r="B746" s="308" t="s">
        <v>2141</v>
      </c>
      <c r="C746" s="244" t="s">
        <v>1248</v>
      </c>
      <c r="D746" s="92">
        <v>177.65</v>
      </c>
      <c r="E746" s="92">
        <v>177.65</v>
      </c>
      <c r="F746" s="129">
        <v>0</v>
      </c>
      <c r="G746" s="173">
        <v>39052</v>
      </c>
      <c r="H746" s="452"/>
      <c r="I746" s="452"/>
      <c r="J746" s="111"/>
    </row>
    <row r="747" spans="1:10" s="6" customFormat="1" ht="25.5">
      <c r="A747" s="8">
        <v>13</v>
      </c>
      <c r="B747" s="308" t="s">
        <v>2127</v>
      </c>
      <c r="C747" s="244" t="s">
        <v>1248</v>
      </c>
      <c r="D747" s="92">
        <v>3431.84</v>
      </c>
      <c r="E747" s="92">
        <v>3431.84</v>
      </c>
      <c r="F747" s="129">
        <f t="shared" si="20"/>
        <v>0</v>
      </c>
      <c r="G747" s="173">
        <v>39052</v>
      </c>
      <c r="H747" s="452"/>
      <c r="I747" s="452"/>
      <c r="J747" s="111"/>
    </row>
    <row r="748" spans="1:10" s="6" customFormat="1" ht="25.5">
      <c r="A748" s="8">
        <v>14</v>
      </c>
      <c r="B748" s="308" t="s">
        <v>2122</v>
      </c>
      <c r="C748" s="244" t="s">
        <v>1248</v>
      </c>
      <c r="D748" s="92">
        <v>6530.68</v>
      </c>
      <c r="E748" s="92">
        <v>6530.68</v>
      </c>
      <c r="F748" s="129">
        <f t="shared" si="20"/>
        <v>0</v>
      </c>
      <c r="G748" s="173">
        <v>39052</v>
      </c>
      <c r="H748" s="452"/>
      <c r="I748" s="452"/>
      <c r="J748" s="111"/>
    </row>
    <row r="749" spans="1:10" s="6" customFormat="1" ht="25.5">
      <c r="A749" s="8">
        <v>15</v>
      </c>
      <c r="B749" s="308" t="s">
        <v>2128</v>
      </c>
      <c r="C749" s="244" t="s">
        <v>1248</v>
      </c>
      <c r="D749" s="92">
        <v>6098.21</v>
      </c>
      <c r="E749" s="92">
        <v>6098.21</v>
      </c>
      <c r="F749" s="129">
        <f t="shared" si="20"/>
        <v>0</v>
      </c>
      <c r="G749" s="173">
        <v>39052</v>
      </c>
      <c r="H749" s="452"/>
      <c r="I749" s="452"/>
      <c r="J749" s="111"/>
    </row>
    <row r="750" spans="1:10" s="6" customFormat="1" ht="25.5">
      <c r="A750" s="8">
        <v>16</v>
      </c>
      <c r="B750" s="308" t="s">
        <v>2124</v>
      </c>
      <c r="C750" s="244" t="s">
        <v>1248</v>
      </c>
      <c r="D750" s="92">
        <v>43.25</v>
      </c>
      <c r="E750" s="92">
        <v>43.25</v>
      </c>
      <c r="F750" s="129">
        <f t="shared" si="20"/>
        <v>0</v>
      </c>
      <c r="G750" s="173">
        <v>39052</v>
      </c>
      <c r="H750" s="452"/>
      <c r="I750" s="452"/>
      <c r="J750" s="111"/>
    </row>
    <row r="751" spans="1:10" s="6" customFormat="1" ht="25.5">
      <c r="A751" s="8">
        <v>17</v>
      </c>
      <c r="B751" s="8"/>
      <c r="C751" s="244" t="s">
        <v>1249</v>
      </c>
      <c r="D751" s="92">
        <v>4496.35</v>
      </c>
      <c r="E751" s="92">
        <v>4496.35</v>
      </c>
      <c r="F751" s="129">
        <f t="shared" si="20"/>
        <v>0</v>
      </c>
      <c r="G751" s="173">
        <v>39414</v>
      </c>
      <c r="H751" s="452"/>
      <c r="I751" s="452"/>
      <c r="J751" s="111"/>
    </row>
    <row r="752" spans="1:10" s="6" customFormat="1" ht="25.5">
      <c r="A752" s="8">
        <v>18</v>
      </c>
      <c r="B752" s="8"/>
      <c r="C752" s="244" t="s">
        <v>1250</v>
      </c>
      <c r="D752" s="92">
        <v>5652.58</v>
      </c>
      <c r="E752" s="92">
        <v>5652.58</v>
      </c>
      <c r="F752" s="129">
        <f t="shared" si="20"/>
        <v>0</v>
      </c>
      <c r="G752" s="173">
        <v>39408</v>
      </c>
      <c r="H752" s="452"/>
      <c r="I752" s="452"/>
      <c r="J752" s="111"/>
    </row>
    <row r="753" spans="1:10" s="6" customFormat="1" ht="25.5">
      <c r="A753" s="8">
        <v>19</v>
      </c>
      <c r="B753" s="8"/>
      <c r="C753" s="244" t="s">
        <v>1251</v>
      </c>
      <c r="D753" s="92">
        <v>7253.8</v>
      </c>
      <c r="E753" s="92">
        <v>7253.8</v>
      </c>
      <c r="F753" s="129">
        <f t="shared" si="20"/>
        <v>0</v>
      </c>
      <c r="G753" s="173">
        <v>39408</v>
      </c>
      <c r="H753" s="452"/>
      <c r="I753" s="452"/>
      <c r="J753" s="111"/>
    </row>
    <row r="754" spans="1:10" s="6" customFormat="1" ht="25.5">
      <c r="A754" s="8">
        <v>20</v>
      </c>
      <c r="B754" s="8"/>
      <c r="C754" s="244" t="s">
        <v>1252</v>
      </c>
      <c r="D754" s="92">
        <v>3249.99</v>
      </c>
      <c r="E754" s="92">
        <v>3249.99</v>
      </c>
      <c r="F754" s="129">
        <f t="shared" si="20"/>
        <v>0</v>
      </c>
      <c r="G754" s="173">
        <v>39408</v>
      </c>
      <c r="H754" s="452"/>
      <c r="I754" s="452"/>
      <c r="J754" s="111"/>
    </row>
    <row r="755" spans="1:10" s="6" customFormat="1" ht="25.5">
      <c r="A755" s="8">
        <v>21</v>
      </c>
      <c r="B755" s="8"/>
      <c r="C755" s="244" t="s">
        <v>1253</v>
      </c>
      <c r="D755" s="92">
        <v>519.75</v>
      </c>
      <c r="E755" s="92">
        <v>519.75</v>
      </c>
      <c r="F755" s="129">
        <f t="shared" si="20"/>
        <v>0</v>
      </c>
      <c r="G755" s="173">
        <v>39408</v>
      </c>
      <c r="H755" s="452"/>
      <c r="I755" s="452"/>
      <c r="J755" s="111"/>
    </row>
    <row r="756" spans="1:10" s="6" customFormat="1" ht="25.5">
      <c r="A756" s="8">
        <v>22</v>
      </c>
      <c r="B756" s="8"/>
      <c r="C756" s="244" t="s">
        <v>1254</v>
      </c>
      <c r="D756" s="92">
        <v>654.75</v>
      </c>
      <c r="E756" s="92">
        <v>654.75</v>
      </c>
      <c r="F756" s="129">
        <f t="shared" si="20"/>
        <v>0</v>
      </c>
      <c r="G756" s="173">
        <v>39408</v>
      </c>
      <c r="H756" s="452"/>
      <c r="I756" s="452"/>
      <c r="J756" s="111"/>
    </row>
    <row r="757" spans="1:10" s="6" customFormat="1" ht="25.5">
      <c r="A757" s="8">
        <v>23</v>
      </c>
      <c r="B757" s="8"/>
      <c r="C757" s="244" t="s">
        <v>1255</v>
      </c>
      <c r="D757" s="92">
        <v>862.5</v>
      </c>
      <c r="E757" s="92">
        <v>862.5</v>
      </c>
      <c r="F757" s="129">
        <f t="shared" si="20"/>
        <v>0</v>
      </c>
      <c r="G757" s="173">
        <v>39408</v>
      </c>
      <c r="H757" s="452"/>
      <c r="I757" s="452"/>
      <c r="J757" s="111"/>
    </row>
    <row r="758" spans="1:10" s="6" customFormat="1" ht="25.5">
      <c r="A758" s="8">
        <v>24</v>
      </c>
      <c r="B758" s="8"/>
      <c r="C758" s="244" t="s">
        <v>1256</v>
      </c>
      <c r="D758" s="92">
        <v>550</v>
      </c>
      <c r="E758" s="92">
        <v>550</v>
      </c>
      <c r="F758" s="129">
        <f t="shared" si="20"/>
        <v>0</v>
      </c>
      <c r="G758" s="173">
        <v>39408</v>
      </c>
      <c r="H758" s="452"/>
      <c r="I758" s="452"/>
      <c r="J758" s="111"/>
    </row>
    <row r="759" spans="1:10" s="6" customFormat="1" ht="38.25">
      <c r="A759" s="8">
        <v>25</v>
      </c>
      <c r="B759" s="8"/>
      <c r="C759" s="244" t="s">
        <v>1257</v>
      </c>
      <c r="D759" s="92">
        <v>4403.75</v>
      </c>
      <c r="E759" s="92">
        <v>4403.75</v>
      </c>
      <c r="F759" s="129">
        <f t="shared" si="20"/>
        <v>0</v>
      </c>
      <c r="G759" s="173">
        <v>39408</v>
      </c>
      <c r="H759" s="452"/>
      <c r="I759" s="452"/>
      <c r="J759" s="111"/>
    </row>
    <row r="760" spans="1:10" s="6" customFormat="1" ht="38.25">
      <c r="A760" s="8">
        <v>26</v>
      </c>
      <c r="B760" s="308" t="s">
        <v>2129</v>
      </c>
      <c r="C760" s="244" t="s">
        <v>1258</v>
      </c>
      <c r="D760" s="92">
        <v>179.97</v>
      </c>
      <c r="E760" s="92">
        <v>179.97</v>
      </c>
      <c r="F760" s="129">
        <f t="shared" si="20"/>
        <v>0</v>
      </c>
      <c r="G760" s="173">
        <v>39408</v>
      </c>
      <c r="H760" s="452"/>
      <c r="I760" s="452"/>
      <c r="J760" s="111"/>
    </row>
    <row r="761" spans="1:10" s="6" customFormat="1" ht="38.25">
      <c r="A761" s="8">
        <v>27</v>
      </c>
      <c r="B761" s="8"/>
      <c r="C761" s="244" t="s">
        <v>1259</v>
      </c>
      <c r="D761" s="92">
        <v>6670.16</v>
      </c>
      <c r="E761" s="92">
        <v>6670.16</v>
      </c>
      <c r="F761" s="129">
        <f t="shared" si="20"/>
        <v>0</v>
      </c>
      <c r="G761" s="173">
        <v>39408</v>
      </c>
      <c r="H761" s="452"/>
      <c r="I761" s="452"/>
      <c r="J761" s="111"/>
    </row>
    <row r="762" spans="1:10" s="6" customFormat="1" ht="38.25">
      <c r="A762" s="8">
        <v>28</v>
      </c>
      <c r="B762" s="8"/>
      <c r="C762" s="244" t="s">
        <v>1258</v>
      </c>
      <c r="D762" s="92">
        <v>312.5</v>
      </c>
      <c r="E762" s="92">
        <v>312.5</v>
      </c>
      <c r="F762" s="129">
        <f t="shared" si="20"/>
        <v>0</v>
      </c>
      <c r="G762" s="173">
        <v>39408</v>
      </c>
      <c r="H762" s="452"/>
      <c r="I762" s="452"/>
      <c r="J762" s="111"/>
    </row>
    <row r="763" spans="1:10" s="6" customFormat="1" ht="15">
      <c r="A763" s="8">
        <v>29</v>
      </c>
      <c r="B763" s="308" t="s">
        <v>2134</v>
      </c>
      <c r="C763" s="244" t="s">
        <v>1260</v>
      </c>
      <c r="D763" s="92">
        <v>3098.02</v>
      </c>
      <c r="E763" s="92">
        <v>3098.02</v>
      </c>
      <c r="F763" s="129">
        <f t="shared" si="20"/>
        <v>0</v>
      </c>
      <c r="G763" s="173">
        <v>39437</v>
      </c>
      <c r="H763" s="452"/>
      <c r="I763" s="452"/>
      <c r="J763" s="8"/>
    </row>
    <row r="764" spans="1:10" s="6" customFormat="1" ht="25.5">
      <c r="A764" s="8">
        <v>30</v>
      </c>
      <c r="B764" s="8"/>
      <c r="C764" s="244" t="s">
        <v>1261</v>
      </c>
      <c r="D764" s="92">
        <v>2087.79</v>
      </c>
      <c r="E764" s="92">
        <v>2087.79</v>
      </c>
      <c r="F764" s="129">
        <f t="shared" si="20"/>
        <v>0</v>
      </c>
      <c r="G764" s="173">
        <v>39437</v>
      </c>
      <c r="H764" s="452"/>
      <c r="I764" s="452"/>
      <c r="J764" s="8"/>
    </row>
    <row r="765" spans="1:10" s="6" customFormat="1" ht="25.5">
      <c r="A765" s="8">
        <v>31</v>
      </c>
      <c r="B765" s="8"/>
      <c r="C765" s="244" t="s">
        <v>1262</v>
      </c>
      <c r="D765" s="92">
        <v>1414.19</v>
      </c>
      <c r="E765" s="92">
        <v>1414.19</v>
      </c>
      <c r="F765" s="129">
        <f t="shared" si="20"/>
        <v>0</v>
      </c>
      <c r="G765" s="173">
        <v>39437</v>
      </c>
      <c r="H765" s="452"/>
      <c r="I765" s="452"/>
      <c r="J765" s="8"/>
    </row>
    <row r="766" spans="1:10" s="6" customFormat="1" ht="38.25">
      <c r="A766" s="8">
        <v>32</v>
      </c>
      <c r="B766" s="8"/>
      <c r="C766" s="244" t="s">
        <v>1263</v>
      </c>
      <c r="D766" s="92">
        <v>2503.18</v>
      </c>
      <c r="E766" s="92">
        <v>2503.18</v>
      </c>
      <c r="F766" s="129">
        <f t="shared" si="20"/>
        <v>0</v>
      </c>
      <c r="G766" s="173">
        <v>39437</v>
      </c>
      <c r="H766" s="452"/>
      <c r="I766" s="452"/>
      <c r="J766" s="8"/>
    </row>
    <row r="767" spans="1:10" s="6" customFormat="1" ht="38.25">
      <c r="A767" s="8">
        <v>33</v>
      </c>
      <c r="B767" s="8"/>
      <c r="C767" s="244" t="s">
        <v>1264</v>
      </c>
      <c r="D767" s="92">
        <v>6149.84</v>
      </c>
      <c r="E767" s="92">
        <v>6149.84</v>
      </c>
      <c r="F767" s="129">
        <f t="shared" si="20"/>
        <v>0</v>
      </c>
      <c r="G767" s="173">
        <v>39438</v>
      </c>
      <c r="H767" s="452"/>
      <c r="I767" s="452"/>
      <c r="J767" s="8"/>
    </row>
    <row r="768" spans="1:10" s="6" customFormat="1" ht="38.25">
      <c r="A768" s="8">
        <v>34</v>
      </c>
      <c r="B768" s="8"/>
      <c r="C768" s="244" t="s">
        <v>1265</v>
      </c>
      <c r="D768" s="92">
        <v>1223.13</v>
      </c>
      <c r="E768" s="92">
        <v>1223.13</v>
      </c>
      <c r="F768" s="129">
        <f t="shared" si="20"/>
        <v>0</v>
      </c>
      <c r="G768" s="173">
        <v>39438</v>
      </c>
      <c r="H768" s="452"/>
      <c r="I768" s="452"/>
      <c r="J768" s="8"/>
    </row>
    <row r="769" spans="1:10" s="6" customFormat="1" ht="38.25">
      <c r="A769" s="8">
        <v>35</v>
      </c>
      <c r="B769" s="8"/>
      <c r="C769" s="244" t="s">
        <v>1266</v>
      </c>
      <c r="D769" s="92">
        <v>2513.71</v>
      </c>
      <c r="E769" s="92">
        <v>2513.71</v>
      </c>
      <c r="F769" s="129">
        <f t="shared" si="20"/>
        <v>0</v>
      </c>
      <c r="G769" s="173">
        <v>39436</v>
      </c>
      <c r="H769" s="452"/>
      <c r="I769" s="452"/>
      <c r="J769" s="8"/>
    </row>
    <row r="770" spans="1:10" s="6" customFormat="1" ht="38.25">
      <c r="A770" s="8">
        <v>36</v>
      </c>
      <c r="B770" s="8"/>
      <c r="C770" s="244" t="s">
        <v>1267</v>
      </c>
      <c r="D770" s="92">
        <v>575.67</v>
      </c>
      <c r="E770" s="92">
        <v>575.67</v>
      </c>
      <c r="F770" s="129">
        <f t="shared" si="20"/>
        <v>0</v>
      </c>
      <c r="G770" s="174">
        <v>39436</v>
      </c>
      <c r="H770" s="452"/>
      <c r="I770" s="452"/>
      <c r="J770" s="8"/>
    </row>
    <row r="771" spans="1:10" s="6" customFormat="1" ht="15">
      <c r="A771" s="8">
        <v>37</v>
      </c>
      <c r="B771" s="308" t="s">
        <v>2133</v>
      </c>
      <c r="C771" s="244" t="s">
        <v>1268</v>
      </c>
      <c r="D771" s="92">
        <v>13403.66</v>
      </c>
      <c r="E771" s="92">
        <v>13403.66</v>
      </c>
      <c r="F771" s="129">
        <f t="shared" si="20"/>
        <v>0</v>
      </c>
      <c r="G771" s="173">
        <v>39226</v>
      </c>
      <c r="H771" s="452"/>
      <c r="I771" s="452"/>
      <c r="J771" s="8"/>
    </row>
    <row r="772" spans="1:10" s="6" customFormat="1" ht="25.5">
      <c r="A772" s="8">
        <v>38</v>
      </c>
      <c r="B772" s="308" t="s">
        <v>2144</v>
      </c>
      <c r="C772" s="244" t="s">
        <v>1269</v>
      </c>
      <c r="D772" s="92">
        <v>8079.5</v>
      </c>
      <c r="E772" s="92">
        <v>8079.5</v>
      </c>
      <c r="F772" s="129">
        <f t="shared" si="20"/>
        <v>0</v>
      </c>
      <c r="G772" s="173">
        <v>39226</v>
      </c>
      <c r="H772" s="452"/>
      <c r="I772" s="452"/>
      <c r="J772" s="8"/>
    </row>
    <row r="773" spans="1:10" s="6" customFormat="1" ht="25.5">
      <c r="A773" s="8">
        <v>39</v>
      </c>
      <c r="B773" s="8"/>
      <c r="C773" s="244" t="s">
        <v>1270</v>
      </c>
      <c r="D773" s="92">
        <v>797.48</v>
      </c>
      <c r="E773" s="92">
        <v>797.48</v>
      </c>
      <c r="F773" s="129">
        <f t="shared" si="20"/>
        <v>0</v>
      </c>
      <c r="G773" s="173">
        <v>39272</v>
      </c>
      <c r="H773" s="452"/>
      <c r="I773" s="452"/>
      <c r="J773" s="8"/>
    </row>
    <row r="774" spans="1:10" s="6" customFormat="1" ht="25.5">
      <c r="A774" s="8">
        <v>40</v>
      </c>
      <c r="B774" s="308" t="s">
        <v>2130</v>
      </c>
      <c r="C774" s="244" t="s">
        <v>1271</v>
      </c>
      <c r="D774" s="92">
        <v>274.4</v>
      </c>
      <c r="E774" s="92">
        <v>274.4</v>
      </c>
      <c r="F774" s="129">
        <f t="shared" si="20"/>
        <v>0</v>
      </c>
      <c r="G774" s="173">
        <v>39272</v>
      </c>
      <c r="H774" s="452"/>
      <c r="I774" s="452"/>
      <c r="J774" s="8"/>
    </row>
    <row r="775" spans="1:10" s="6" customFormat="1" ht="38.25">
      <c r="A775" s="8">
        <v>41</v>
      </c>
      <c r="B775" s="8"/>
      <c r="C775" s="244" t="s">
        <v>1272</v>
      </c>
      <c r="D775" s="92">
        <v>797.48</v>
      </c>
      <c r="E775" s="92">
        <v>797.48</v>
      </c>
      <c r="F775" s="129">
        <f t="shared" si="20"/>
        <v>0</v>
      </c>
      <c r="G775" s="173">
        <v>39272</v>
      </c>
      <c r="H775" s="452"/>
      <c r="I775" s="452"/>
      <c r="J775" s="8"/>
    </row>
    <row r="776" spans="1:10" s="6" customFormat="1" ht="25.5">
      <c r="A776" s="8">
        <v>42</v>
      </c>
      <c r="B776" s="8"/>
      <c r="C776" s="244" t="s">
        <v>1273</v>
      </c>
      <c r="D776" s="92">
        <v>2887.71</v>
      </c>
      <c r="E776" s="92">
        <v>2887.71</v>
      </c>
      <c r="F776" s="129">
        <f>D776-E776</f>
        <v>0</v>
      </c>
      <c r="G776" s="173">
        <v>39272</v>
      </c>
      <c r="H776" s="452"/>
      <c r="I776" s="452"/>
      <c r="J776" s="8"/>
    </row>
    <row r="777" spans="1:10" s="6" customFormat="1" ht="25.5">
      <c r="A777" s="8">
        <v>43</v>
      </c>
      <c r="B777" s="308" t="s">
        <v>2131</v>
      </c>
      <c r="C777" s="244" t="s">
        <v>1274</v>
      </c>
      <c r="D777" s="92">
        <v>3605.58</v>
      </c>
      <c r="E777" s="92">
        <v>3605.58</v>
      </c>
      <c r="F777" s="129">
        <f t="shared" si="20"/>
        <v>0</v>
      </c>
      <c r="G777" s="173">
        <v>39272</v>
      </c>
      <c r="H777" s="452"/>
      <c r="I777" s="452"/>
      <c r="J777" s="8"/>
    </row>
    <row r="778" spans="1:10" s="6" customFormat="1" ht="38.25">
      <c r="A778" s="8">
        <v>44</v>
      </c>
      <c r="B778" s="308" t="s">
        <v>2142</v>
      </c>
      <c r="C778" s="244" t="s">
        <v>1275</v>
      </c>
      <c r="D778" s="92">
        <v>2328.38</v>
      </c>
      <c r="E778" s="92">
        <v>2328.38</v>
      </c>
      <c r="F778" s="129">
        <f t="shared" si="20"/>
        <v>0</v>
      </c>
      <c r="G778" s="173">
        <v>39272</v>
      </c>
      <c r="H778" s="452"/>
      <c r="I778" s="452"/>
      <c r="J778" s="8"/>
    </row>
    <row r="779" spans="1:10" s="6" customFormat="1" ht="25.5">
      <c r="A779" s="8">
        <v>45</v>
      </c>
      <c r="B779" s="308" t="s">
        <v>2135</v>
      </c>
      <c r="C779" s="244" t="s">
        <v>1276</v>
      </c>
      <c r="D779" s="92">
        <v>4634.54</v>
      </c>
      <c r="E779" s="92">
        <v>4634.54</v>
      </c>
      <c r="F779" s="129">
        <f t="shared" si="20"/>
        <v>0</v>
      </c>
      <c r="G779" s="173">
        <v>39272</v>
      </c>
      <c r="H779" s="452"/>
      <c r="I779" s="452"/>
      <c r="J779" s="8"/>
    </row>
    <row r="780" spans="1:10" s="6" customFormat="1" ht="25.5">
      <c r="A780" s="8">
        <v>46</v>
      </c>
      <c r="B780" s="308" t="s">
        <v>2132</v>
      </c>
      <c r="C780" s="244" t="s">
        <v>1277</v>
      </c>
      <c r="D780" s="92">
        <v>436.25</v>
      </c>
      <c r="E780" s="92">
        <v>436.25</v>
      </c>
      <c r="F780" s="129">
        <f t="shared" si="20"/>
        <v>0</v>
      </c>
      <c r="G780" s="173">
        <v>39272</v>
      </c>
      <c r="H780" s="452"/>
      <c r="I780" s="452"/>
      <c r="J780" s="8"/>
    </row>
    <row r="781" spans="1:10" s="6" customFormat="1" ht="25.5">
      <c r="A781" s="8">
        <v>47</v>
      </c>
      <c r="B781" s="308" t="s">
        <v>2143</v>
      </c>
      <c r="C781" s="244" t="s">
        <v>1278</v>
      </c>
      <c r="D781" s="92">
        <v>301.38</v>
      </c>
      <c r="E781" s="92">
        <v>301.38</v>
      </c>
      <c r="F781" s="129">
        <f t="shared" si="20"/>
        <v>0</v>
      </c>
      <c r="G781" s="173">
        <v>39272</v>
      </c>
      <c r="H781" s="452"/>
      <c r="I781" s="452"/>
      <c r="J781" s="8"/>
    </row>
    <row r="782" spans="1:10" s="6" customFormat="1" ht="25.5">
      <c r="A782" s="8">
        <v>48</v>
      </c>
      <c r="B782" s="8"/>
      <c r="C782" s="244" t="s">
        <v>1279</v>
      </c>
      <c r="D782" s="92">
        <v>2779.41</v>
      </c>
      <c r="E782" s="92">
        <v>2779.41</v>
      </c>
      <c r="F782" s="129">
        <f t="shared" si="20"/>
        <v>0</v>
      </c>
      <c r="G782" s="173">
        <v>39722</v>
      </c>
      <c r="H782" s="452"/>
      <c r="I782" s="452"/>
      <c r="J782" s="8"/>
    </row>
    <row r="783" spans="1:10" s="6" customFormat="1" ht="25.5">
      <c r="A783" s="8">
        <v>49</v>
      </c>
      <c r="B783" s="8"/>
      <c r="C783" s="215" t="s">
        <v>1280</v>
      </c>
      <c r="D783" s="129">
        <v>33245.1</v>
      </c>
      <c r="E783" s="129">
        <v>33245.1</v>
      </c>
      <c r="F783" s="129">
        <f t="shared" si="20"/>
        <v>0</v>
      </c>
      <c r="G783" s="172">
        <v>39812</v>
      </c>
      <c r="H783" s="452"/>
      <c r="I783" s="452"/>
      <c r="J783" s="8"/>
    </row>
    <row r="784" spans="1:10" s="6" customFormat="1" ht="25.5">
      <c r="A784" s="8">
        <v>50</v>
      </c>
      <c r="B784" s="8"/>
      <c r="C784" s="215" t="s">
        <v>1281</v>
      </c>
      <c r="D784" s="129">
        <v>22119.62</v>
      </c>
      <c r="E784" s="129">
        <v>22119.62</v>
      </c>
      <c r="F784" s="129">
        <f t="shared" si="20"/>
        <v>0</v>
      </c>
      <c r="G784" s="172">
        <v>39783</v>
      </c>
      <c r="H784" s="452"/>
      <c r="I784" s="452"/>
      <c r="J784" s="8"/>
    </row>
    <row r="785" spans="1:10" s="6" customFormat="1" ht="25.5">
      <c r="A785" s="8">
        <v>51</v>
      </c>
      <c r="B785" s="8"/>
      <c r="C785" s="215" t="s">
        <v>1282</v>
      </c>
      <c r="D785" s="129">
        <v>210</v>
      </c>
      <c r="E785" s="129">
        <v>210</v>
      </c>
      <c r="F785" s="129">
        <f t="shared" si="20"/>
        <v>0</v>
      </c>
      <c r="G785" s="172">
        <v>39722</v>
      </c>
      <c r="H785" s="452"/>
      <c r="I785" s="452"/>
      <c r="J785" s="8"/>
    </row>
    <row r="786" spans="1:10" s="6" customFormat="1" ht="25.5">
      <c r="A786" s="8">
        <v>52</v>
      </c>
      <c r="B786" s="8"/>
      <c r="C786" s="215" t="s">
        <v>1283</v>
      </c>
      <c r="D786" s="129">
        <v>398</v>
      </c>
      <c r="E786" s="129">
        <v>398</v>
      </c>
      <c r="F786" s="129">
        <f t="shared" si="20"/>
        <v>0</v>
      </c>
      <c r="G786" s="172">
        <v>39812</v>
      </c>
      <c r="H786" s="452"/>
      <c r="I786" s="452"/>
      <c r="J786" s="8"/>
    </row>
    <row r="787" spans="1:10" s="6" customFormat="1" ht="12.75">
      <c r="A787" s="8">
        <v>53</v>
      </c>
      <c r="B787" s="8"/>
      <c r="C787" s="244" t="s">
        <v>1284</v>
      </c>
      <c r="D787" s="92">
        <v>2825.74</v>
      </c>
      <c r="E787" s="92">
        <v>2825.74</v>
      </c>
      <c r="F787" s="129">
        <f t="shared" si="20"/>
        <v>0</v>
      </c>
      <c r="G787" s="173">
        <v>39793</v>
      </c>
      <c r="H787" s="452"/>
      <c r="I787" s="452"/>
      <c r="J787" s="8"/>
    </row>
    <row r="788" spans="1:10" s="6" customFormat="1" ht="25.5">
      <c r="A788" s="8">
        <v>54</v>
      </c>
      <c r="B788" s="8"/>
      <c r="C788" s="244" t="s">
        <v>1285</v>
      </c>
      <c r="D788" s="92">
        <v>7476.97</v>
      </c>
      <c r="E788" s="92">
        <v>7476.97</v>
      </c>
      <c r="F788" s="129">
        <f t="shared" si="20"/>
        <v>0</v>
      </c>
      <c r="G788" s="173">
        <v>39793</v>
      </c>
      <c r="H788" s="452"/>
      <c r="I788" s="452"/>
      <c r="J788" s="8"/>
    </row>
    <row r="789" spans="1:10" s="6" customFormat="1" ht="25.5">
      <c r="A789" s="8">
        <v>55</v>
      </c>
      <c r="B789" s="8"/>
      <c r="C789" s="244" t="s">
        <v>1286</v>
      </c>
      <c r="D789" s="92">
        <v>6616.46</v>
      </c>
      <c r="E789" s="92">
        <v>6616.46</v>
      </c>
      <c r="F789" s="129">
        <f t="shared" si="20"/>
        <v>0</v>
      </c>
      <c r="G789" s="173">
        <v>39783</v>
      </c>
      <c r="H789" s="452"/>
      <c r="I789" s="452"/>
      <c r="J789" s="8"/>
    </row>
    <row r="790" spans="1:10" s="6" customFormat="1" ht="25.5">
      <c r="A790" s="8">
        <v>56</v>
      </c>
      <c r="B790" s="8"/>
      <c r="C790" s="244" t="s">
        <v>1287</v>
      </c>
      <c r="D790" s="92">
        <v>23121.84</v>
      </c>
      <c r="E790" s="92">
        <v>23121.84</v>
      </c>
      <c r="F790" s="129">
        <f t="shared" si="20"/>
        <v>0</v>
      </c>
      <c r="G790" s="173">
        <v>39812</v>
      </c>
      <c r="H790" s="452"/>
      <c r="I790" s="452"/>
      <c r="J790" s="8"/>
    </row>
    <row r="791" spans="1:10" s="6" customFormat="1" ht="25.5">
      <c r="A791" s="8">
        <v>57</v>
      </c>
      <c r="B791" s="8"/>
      <c r="C791" s="244" t="s">
        <v>1288</v>
      </c>
      <c r="D791" s="92">
        <v>3515.16</v>
      </c>
      <c r="E791" s="92">
        <v>3515.16</v>
      </c>
      <c r="F791" s="129">
        <f t="shared" si="20"/>
        <v>0</v>
      </c>
      <c r="G791" s="173">
        <v>39722</v>
      </c>
      <c r="H791" s="452"/>
      <c r="I791" s="452"/>
      <c r="J791" s="8"/>
    </row>
    <row r="792" spans="1:10" s="6" customFormat="1" ht="25.5">
      <c r="A792" s="8">
        <v>58</v>
      </c>
      <c r="B792" s="308" t="s">
        <v>2145</v>
      </c>
      <c r="C792" s="244" t="s">
        <v>1289</v>
      </c>
      <c r="D792" s="92">
        <v>99</v>
      </c>
      <c r="E792" s="92">
        <v>99</v>
      </c>
      <c r="F792" s="129">
        <f t="shared" si="20"/>
        <v>0</v>
      </c>
      <c r="G792" s="173">
        <v>39812</v>
      </c>
      <c r="H792" s="452"/>
      <c r="I792" s="452"/>
      <c r="J792" s="8"/>
    </row>
    <row r="793" spans="1:10" s="6" customFormat="1" ht="38.25">
      <c r="A793" s="8">
        <v>59</v>
      </c>
      <c r="B793" s="8"/>
      <c r="C793" s="244" t="s">
        <v>1290</v>
      </c>
      <c r="D793" s="92">
        <v>4203.39</v>
      </c>
      <c r="E793" s="92">
        <v>4203.39</v>
      </c>
      <c r="F793" s="129">
        <f t="shared" si="20"/>
        <v>0</v>
      </c>
      <c r="G793" s="173">
        <v>39783</v>
      </c>
      <c r="H793" s="452"/>
      <c r="I793" s="452"/>
      <c r="J793" s="8"/>
    </row>
    <row r="794" spans="1:10" s="6" customFormat="1" ht="25.5">
      <c r="A794" s="8">
        <v>60</v>
      </c>
      <c r="B794" s="8"/>
      <c r="C794" s="244" t="s">
        <v>1291</v>
      </c>
      <c r="D794" s="92">
        <v>5466.21</v>
      </c>
      <c r="E794" s="92">
        <v>5466.21</v>
      </c>
      <c r="F794" s="129">
        <f t="shared" si="20"/>
        <v>0</v>
      </c>
      <c r="G794" s="173">
        <v>39812</v>
      </c>
      <c r="H794" s="452"/>
      <c r="I794" s="452"/>
      <c r="J794" s="8"/>
    </row>
    <row r="795" spans="1:10" s="6" customFormat="1" ht="25.5">
      <c r="A795" s="8">
        <v>61</v>
      </c>
      <c r="B795" s="8"/>
      <c r="C795" s="244" t="s">
        <v>1292</v>
      </c>
      <c r="D795" s="92">
        <v>1726</v>
      </c>
      <c r="E795" s="92">
        <v>1726</v>
      </c>
      <c r="F795" s="129">
        <f t="shared" si="20"/>
        <v>0</v>
      </c>
      <c r="G795" s="173">
        <v>39722</v>
      </c>
      <c r="H795" s="452"/>
      <c r="I795" s="452"/>
      <c r="J795" s="8"/>
    </row>
    <row r="796" spans="1:10" s="6" customFormat="1" ht="12.75">
      <c r="A796" s="8">
        <v>62</v>
      </c>
      <c r="B796" s="8"/>
      <c r="C796" s="244" t="s">
        <v>1293</v>
      </c>
      <c r="D796" s="92">
        <v>27672</v>
      </c>
      <c r="E796" s="92">
        <v>27672</v>
      </c>
      <c r="F796" s="129">
        <f t="shared" si="20"/>
        <v>0</v>
      </c>
      <c r="G796" s="173">
        <v>40011</v>
      </c>
      <c r="H796" s="8"/>
      <c r="I796" s="8"/>
      <c r="J796" s="8"/>
    </row>
    <row r="797" spans="1:10" s="6" customFormat="1" ht="25.5">
      <c r="A797" s="8">
        <v>63</v>
      </c>
      <c r="B797" s="8"/>
      <c r="C797" s="244" t="s">
        <v>1294</v>
      </c>
      <c r="D797" s="92">
        <v>35871</v>
      </c>
      <c r="E797" s="92">
        <v>35871</v>
      </c>
      <c r="F797" s="129">
        <f t="shared" si="20"/>
        <v>0</v>
      </c>
      <c r="G797" s="173">
        <v>40011</v>
      </c>
      <c r="H797" s="8"/>
      <c r="I797" s="8"/>
      <c r="J797" s="8"/>
    </row>
    <row r="798" spans="1:10" s="6" customFormat="1" ht="25.5">
      <c r="A798" s="8">
        <v>64</v>
      </c>
      <c r="B798" s="308" t="s">
        <v>2140</v>
      </c>
      <c r="C798" s="244" t="s">
        <v>1295</v>
      </c>
      <c r="D798" s="92">
        <v>6457</v>
      </c>
      <c r="E798" s="92">
        <v>6457</v>
      </c>
      <c r="F798" s="129">
        <f aca="true" t="shared" si="21" ref="F798:F853">D798-E798</f>
        <v>0</v>
      </c>
      <c r="G798" s="173">
        <v>40011</v>
      </c>
      <c r="H798" s="8"/>
      <c r="I798" s="8"/>
      <c r="J798" s="8"/>
    </row>
    <row r="799" spans="1:10" s="6" customFormat="1" ht="12.75">
      <c r="A799" s="8">
        <v>65</v>
      </c>
      <c r="B799" s="8"/>
      <c r="C799" s="244" t="s">
        <v>1296</v>
      </c>
      <c r="D799" s="92">
        <v>35171</v>
      </c>
      <c r="E799" s="92">
        <v>35171</v>
      </c>
      <c r="F799" s="129">
        <f t="shared" si="21"/>
        <v>0</v>
      </c>
      <c r="G799" s="173">
        <v>40171</v>
      </c>
      <c r="H799" s="8"/>
      <c r="I799" s="8"/>
      <c r="J799" s="8"/>
    </row>
    <row r="800" spans="1:10" s="6" customFormat="1" ht="12.75">
      <c r="A800" s="8">
        <v>66</v>
      </c>
      <c r="B800" s="8"/>
      <c r="C800" s="244" t="s">
        <v>1297</v>
      </c>
      <c r="D800" s="92">
        <v>14288</v>
      </c>
      <c r="E800" s="92">
        <v>14288</v>
      </c>
      <c r="F800" s="129">
        <f t="shared" si="21"/>
        <v>0</v>
      </c>
      <c r="G800" s="173">
        <v>40171</v>
      </c>
      <c r="H800" s="8"/>
      <c r="I800" s="8"/>
      <c r="J800" s="8"/>
    </row>
    <row r="801" spans="1:10" s="6" customFormat="1" ht="12.75">
      <c r="A801" s="8">
        <v>67</v>
      </c>
      <c r="B801" s="8"/>
      <c r="C801" s="244" t="s">
        <v>1298</v>
      </c>
      <c r="D801" s="92">
        <v>3070</v>
      </c>
      <c r="E801" s="92">
        <v>3070</v>
      </c>
      <c r="F801" s="129">
        <f t="shared" si="21"/>
        <v>0</v>
      </c>
      <c r="G801" s="173">
        <v>40081</v>
      </c>
      <c r="H801" s="8"/>
      <c r="I801" s="8"/>
      <c r="J801" s="8"/>
    </row>
    <row r="802" spans="1:10" s="6" customFormat="1" ht="12.75">
      <c r="A802" s="8">
        <v>68</v>
      </c>
      <c r="B802" s="8"/>
      <c r="C802" s="244" t="s">
        <v>1299</v>
      </c>
      <c r="D802" s="92">
        <v>1535</v>
      </c>
      <c r="E802" s="92">
        <v>1535</v>
      </c>
      <c r="F802" s="129">
        <f t="shared" si="21"/>
        <v>0</v>
      </c>
      <c r="G802" s="173">
        <v>40081</v>
      </c>
      <c r="H802" s="8"/>
      <c r="I802" s="8"/>
      <c r="J802" s="8"/>
    </row>
    <row r="803" spans="1:10" s="6" customFormat="1" ht="12.75">
      <c r="A803" s="8">
        <v>69</v>
      </c>
      <c r="B803" s="8"/>
      <c r="C803" s="244" t="s">
        <v>1300</v>
      </c>
      <c r="D803" s="92">
        <v>5926</v>
      </c>
      <c r="E803" s="92">
        <v>5926</v>
      </c>
      <c r="F803" s="129">
        <f t="shared" si="21"/>
        <v>0</v>
      </c>
      <c r="G803" s="173">
        <v>40151</v>
      </c>
      <c r="H803" s="8"/>
      <c r="I803" s="8"/>
      <c r="J803" s="8"/>
    </row>
    <row r="804" spans="1:10" s="6" customFormat="1" ht="12.75">
      <c r="A804" s="8">
        <v>70</v>
      </c>
      <c r="B804" s="8"/>
      <c r="C804" s="244" t="s">
        <v>1301</v>
      </c>
      <c r="D804" s="92">
        <v>895</v>
      </c>
      <c r="E804" s="92">
        <v>895</v>
      </c>
      <c r="F804" s="129">
        <f t="shared" si="21"/>
        <v>0</v>
      </c>
      <c r="G804" s="173">
        <v>40081</v>
      </c>
      <c r="H804" s="8"/>
      <c r="I804" s="8"/>
      <c r="J804" s="8"/>
    </row>
    <row r="805" spans="1:10" s="6" customFormat="1" ht="12.75">
      <c r="A805" s="8">
        <v>71</v>
      </c>
      <c r="B805" s="8"/>
      <c r="C805" s="244" t="s">
        <v>1302</v>
      </c>
      <c r="D805" s="92">
        <v>1302</v>
      </c>
      <c r="E805" s="92">
        <v>1302</v>
      </c>
      <c r="F805" s="129">
        <f t="shared" si="21"/>
        <v>0</v>
      </c>
      <c r="G805" s="173">
        <v>40151</v>
      </c>
      <c r="H805" s="8"/>
      <c r="I805" s="8"/>
      <c r="J805" s="8"/>
    </row>
    <row r="806" spans="1:10" s="6" customFormat="1" ht="12.75">
      <c r="A806" s="8">
        <v>72</v>
      </c>
      <c r="B806" s="8"/>
      <c r="C806" s="244" t="s">
        <v>1303</v>
      </c>
      <c r="D806" s="92">
        <v>800</v>
      </c>
      <c r="E806" s="92">
        <v>800</v>
      </c>
      <c r="F806" s="129">
        <f t="shared" si="21"/>
        <v>0</v>
      </c>
      <c r="G806" s="173">
        <v>40172</v>
      </c>
      <c r="H806" s="8"/>
      <c r="I806" s="8"/>
      <c r="J806" s="8"/>
    </row>
    <row r="807" spans="1:10" s="6" customFormat="1" ht="12.75">
      <c r="A807" s="8">
        <v>73</v>
      </c>
      <c r="B807" s="8"/>
      <c r="C807" s="244" t="s">
        <v>1304</v>
      </c>
      <c r="D807" s="92">
        <v>5772</v>
      </c>
      <c r="E807" s="92">
        <v>5772</v>
      </c>
      <c r="F807" s="129">
        <f t="shared" si="21"/>
        <v>0</v>
      </c>
      <c r="G807" s="173">
        <v>40151</v>
      </c>
      <c r="H807" s="8"/>
      <c r="I807" s="8"/>
      <c r="J807" s="8"/>
    </row>
    <row r="808" spans="1:10" s="6" customFormat="1" ht="25.5">
      <c r="A808" s="8">
        <v>74</v>
      </c>
      <c r="B808" s="8"/>
      <c r="C808" s="244" t="s">
        <v>1305</v>
      </c>
      <c r="D808" s="92">
        <v>2440</v>
      </c>
      <c r="E808" s="92">
        <v>2440</v>
      </c>
      <c r="F808" s="129">
        <f t="shared" si="21"/>
        <v>0</v>
      </c>
      <c r="G808" s="173">
        <v>40086</v>
      </c>
      <c r="H808" s="8"/>
      <c r="I808" s="8"/>
      <c r="J808" s="8"/>
    </row>
    <row r="809" spans="1:10" s="6" customFormat="1" ht="15">
      <c r="A809" s="8">
        <v>75</v>
      </c>
      <c r="B809" s="308" t="s">
        <v>2137</v>
      </c>
      <c r="C809" s="244" t="s">
        <v>1306</v>
      </c>
      <c r="D809" s="92">
        <v>2500</v>
      </c>
      <c r="E809" s="92">
        <v>2500</v>
      </c>
      <c r="F809" s="129">
        <f t="shared" si="21"/>
        <v>0</v>
      </c>
      <c r="G809" s="173">
        <v>39933</v>
      </c>
      <c r="H809" s="8"/>
      <c r="I809" s="8"/>
      <c r="J809" s="8"/>
    </row>
    <row r="810" spans="1:10" s="6" customFormat="1" ht="15">
      <c r="A810" s="8">
        <v>76</v>
      </c>
      <c r="B810" s="308" t="s">
        <v>2138</v>
      </c>
      <c r="C810" s="244" t="s">
        <v>1307</v>
      </c>
      <c r="D810" s="92">
        <v>636.66</v>
      </c>
      <c r="E810" s="92">
        <v>636.66</v>
      </c>
      <c r="F810" s="129">
        <f t="shared" si="21"/>
        <v>0</v>
      </c>
      <c r="G810" s="173">
        <v>39933</v>
      </c>
      <c r="H810" s="8"/>
      <c r="I810" s="8"/>
      <c r="J810" s="8"/>
    </row>
    <row r="811" spans="1:10" s="6" customFormat="1" ht="12.75">
      <c r="A811" s="8">
        <v>77</v>
      </c>
      <c r="B811" s="8"/>
      <c r="C811" s="244" t="s">
        <v>1308</v>
      </c>
      <c r="D811" s="92">
        <v>19525.59</v>
      </c>
      <c r="E811" s="92">
        <v>19525.59</v>
      </c>
      <c r="F811" s="129">
        <f t="shared" si="21"/>
        <v>0</v>
      </c>
      <c r="G811" s="173">
        <v>40172</v>
      </c>
      <c r="H811" s="8"/>
      <c r="I811" s="8"/>
      <c r="J811" s="8"/>
    </row>
    <row r="812" spans="1:10" s="6" customFormat="1" ht="25.5">
      <c r="A812" s="8">
        <v>78</v>
      </c>
      <c r="B812" s="308" t="s">
        <v>2136</v>
      </c>
      <c r="C812" s="244" t="s">
        <v>1309</v>
      </c>
      <c r="D812" s="92">
        <v>5969.48</v>
      </c>
      <c r="E812" s="92">
        <v>5969.48</v>
      </c>
      <c r="F812" s="129">
        <f t="shared" si="21"/>
        <v>0</v>
      </c>
      <c r="G812" s="173">
        <v>39933</v>
      </c>
      <c r="H812" s="8"/>
      <c r="I812" s="8"/>
      <c r="J812" s="8"/>
    </row>
    <row r="813" spans="1:10" s="6" customFormat="1" ht="25.5">
      <c r="A813" s="8">
        <v>79</v>
      </c>
      <c r="B813" s="8"/>
      <c r="C813" s="244" t="s">
        <v>1310</v>
      </c>
      <c r="D813" s="92">
        <v>160</v>
      </c>
      <c r="E813" s="92">
        <v>160</v>
      </c>
      <c r="F813" s="129">
        <f t="shared" si="21"/>
        <v>0</v>
      </c>
      <c r="G813" s="173">
        <v>40086</v>
      </c>
      <c r="H813" s="8"/>
      <c r="I813" s="8"/>
      <c r="J813" s="8"/>
    </row>
    <row r="814" spans="1:10" s="6" customFormat="1" ht="25.5">
      <c r="A814" s="8">
        <v>80</v>
      </c>
      <c r="B814" s="8"/>
      <c r="C814" s="244" t="s">
        <v>1311</v>
      </c>
      <c r="D814" s="92">
        <v>2659.97</v>
      </c>
      <c r="E814" s="92">
        <v>2659.97</v>
      </c>
      <c r="F814" s="129">
        <f t="shared" si="21"/>
        <v>0</v>
      </c>
      <c r="G814" s="173">
        <v>40172</v>
      </c>
      <c r="H814" s="8"/>
      <c r="I814" s="8"/>
      <c r="J814" s="8"/>
    </row>
    <row r="815" spans="1:10" s="6" customFormat="1" ht="38.25">
      <c r="A815" s="8">
        <v>81</v>
      </c>
      <c r="B815" s="8"/>
      <c r="C815" s="244" t="s">
        <v>1312</v>
      </c>
      <c r="D815" s="92">
        <v>596.25</v>
      </c>
      <c r="E815" s="92">
        <v>596.25</v>
      </c>
      <c r="F815" s="129">
        <f t="shared" si="21"/>
        <v>0</v>
      </c>
      <c r="G815" s="173">
        <v>40086</v>
      </c>
      <c r="H815" s="8"/>
      <c r="I815" s="8"/>
      <c r="J815" s="8"/>
    </row>
    <row r="816" spans="1:10" s="6" customFormat="1" ht="25.5">
      <c r="A816" s="8">
        <v>82</v>
      </c>
      <c r="B816" s="8"/>
      <c r="C816" s="244" t="s">
        <v>1313</v>
      </c>
      <c r="D816" s="92">
        <v>80</v>
      </c>
      <c r="E816" s="92">
        <v>80</v>
      </c>
      <c r="F816" s="129">
        <f t="shared" si="21"/>
        <v>0</v>
      </c>
      <c r="G816" s="173">
        <v>40086</v>
      </c>
      <c r="H816" s="8"/>
      <c r="I816" s="8"/>
      <c r="J816" s="8"/>
    </row>
    <row r="817" spans="1:10" s="6" customFormat="1" ht="25.5">
      <c r="A817" s="8">
        <v>83</v>
      </c>
      <c r="B817" s="8"/>
      <c r="C817" s="244" t="s">
        <v>1314</v>
      </c>
      <c r="D817" s="92">
        <v>213.33</v>
      </c>
      <c r="E817" s="92">
        <v>213.33</v>
      </c>
      <c r="F817" s="129">
        <f t="shared" si="21"/>
        <v>0</v>
      </c>
      <c r="G817" s="173">
        <v>40086</v>
      </c>
      <c r="H817" s="8"/>
      <c r="I817" s="8"/>
      <c r="J817" s="8"/>
    </row>
    <row r="818" spans="1:10" s="6" customFormat="1" ht="25.5">
      <c r="A818" s="8">
        <v>84</v>
      </c>
      <c r="B818" s="8"/>
      <c r="C818" s="244" t="s">
        <v>1315</v>
      </c>
      <c r="D818" s="92">
        <v>3147.73</v>
      </c>
      <c r="E818" s="92">
        <v>3147.73</v>
      </c>
      <c r="F818" s="129">
        <f t="shared" si="21"/>
        <v>0</v>
      </c>
      <c r="G818" s="173">
        <v>40086</v>
      </c>
      <c r="H818" s="8"/>
      <c r="I818" s="8"/>
      <c r="J818" s="8"/>
    </row>
    <row r="819" spans="1:10" s="6" customFormat="1" ht="25.5">
      <c r="A819" s="8">
        <v>85</v>
      </c>
      <c r="B819" s="8"/>
      <c r="C819" s="244" t="s">
        <v>1316</v>
      </c>
      <c r="D819" s="92">
        <v>16302.67</v>
      </c>
      <c r="E819" s="92">
        <v>16302.67</v>
      </c>
      <c r="F819" s="129">
        <f t="shared" si="21"/>
        <v>0</v>
      </c>
      <c r="G819" s="173">
        <v>40172</v>
      </c>
      <c r="H819" s="8"/>
      <c r="I819" s="8"/>
      <c r="J819" s="8"/>
    </row>
    <row r="820" spans="1:10" s="6" customFormat="1" ht="25.5">
      <c r="A820" s="8">
        <v>86</v>
      </c>
      <c r="B820" s="8"/>
      <c r="C820" s="244" t="s">
        <v>1317</v>
      </c>
      <c r="D820" s="92">
        <v>4821</v>
      </c>
      <c r="E820" s="92">
        <v>4821</v>
      </c>
      <c r="F820" s="129">
        <f t="shared" si="21"/>
        <v>0</v>
      </c>
      <c r="G820" s="173">
        <v>40171</v>
      </c>
      <c r="H820" s="8"/>
      <c r="I820" s="8"/>
      <c r="J820" s="8"/>
    </row>
    <row r="821" spans="1:10" s="6" customFormat="1" ht="38.25">
      <c r="A821" s="8">
        <v>87</v>
      </c>
      <c r="B821" s="8"/>
      <c r="C821" s="244" t="s">
        <v>1318</v>
      </c>
      <c r="D821" s="92">
        <v>2865.31</v>
      </c>
      <c r="E821" s="92">
        <v>2865.31</v>
      </c>
      <c r="F821" s="129">
        <f t="shared" si="21"/>
        <v>0</v>
      </c>
      <c r="G821" s="173">
        <v>40294</v>
      </c>
      <c r="H821" s="8" t="s">
        <v>1319</v>
      </c>
      <c r="I821" s="8"/>
      <c r="J821" s="8"/>
    </row>
    <row r="822" spans="1:10" s="6" customFormat="1" ht="25.5">
      <c r="A822" s="8">
        <v>88</v>
      </c>
      <c r="B822" s="8"/>
      <c r="C822" s="244" t="s">
        <v>1320</v>
      </c>
      <c r="D822" s="92">
        <v>26697</v>
      </c>
      <c r="E822" s="92">
        <v>26697</v>
      </c>
      <c r="F822" s="129">
        <f t="shared" si="21"/>
        <v>0</v>
      </c>
      <c r="G822" s="173">
        <v>40290</v>
      </c>
      <c r="H822" s="8"/>
      <c r="I822" s="8"/>
      <c r="J822" s="8"/>
    </row>
    <row r="823" spans="1:10" s="6" customFormat="1" ht="38.25">
      <c r="A823" s="8">
        <v>89</v>
      </c>
      <c r="B823" s="8"/>
      <c r="C823" s="244" t="s">
        <v>1321</v>
      </c>
      <c r="D823" s="92">
        <v>981.22</v>
      </c>
      <c r="E823" s="92">
        <v>981.22</v>
      </c>
      <c r="F823" s="129">
        <f t="shared" si="21"/>
        <v>0</v>
      </c>
      <c r="G823" s="173">
        <v>40294</v>
      </c>
      <c r="H823" s="8" t="s">
        <v>1319</v>
      </c>
      <c r="I823" s="8"/>
      <c r="J823" s="8"/>
    </row>
    <row r="824" spans="1:10" s="6" customFormat="1" ht="25.5">
      <c r="A824" s="8">
        <v>90</v>
      </c>
      <c r="B824" s="8"/>
      <c r="C824" s="244" t="s">
        <v>1322</v>
      </c>
      <c r="D824" s="92">
        <v>6825</v>
      </c>
      <c r="E824" s="92">
        <v>6825</v>
      </c>
      <c r="F824" s="129">
        <f t="shared" si="21"/>
        <v>0</v>
      </c>
      <c r="G824" s="173">
        <v>40290</v>
      </c>
      <c r="H824" s="8"/>
      <c r="I824" s="8"/>
      <c r="J824" s="8"/>
    </row>
    <row r="825" spans="1:10" s="6" customFormat="1" ht="25.5">
      <c r="A825" s="8">
        <v>91</v>
      </c>
      <c r="B825" s="8"/>
      <c r="C825" s="244" t="s">
        <v>1323</v>
      </c>
      <c r="D825" s="92">
        <v>26478</v>
      </c>
      <c r="E825" s="92">
        <v>26478</v>
      </c>
      <c r="F825" s="129">
        <f t="shared" si="21"/>
        <v>0</v>
      </c>
      <c r="G825" s="173">
        <v>40290</v>
      </c>
      <c r="H825" s="8"/>
      <c r="I825" s="8"/>
      <c r="J825" s="8"/>
    </row>
    <row r="826" spans="1:10" s="6" customFormat="1" ht="12.75">
      <c r="A826" s="8">
        <v>92</v>
      </c>
      <c r="B826" s="8"/>
      <c r="C826" s="244" t="s">
        <v>1324</v>
      </c>
      <c r="D826" s="92">
        <v>2316</v>
      </c>
      <c r="E826" s="92">
        <v>2316</v>
      </c>
      <c r="F826" s="129">
        <f t="shared" si="21"/>
        <v>0</v>
      </c>
      <c r="G826" s="173">
        <v>40533</v>
      </c>
      <c r="H826" s="458" t="s">
        <v>1325</v>
      </c>
      <c r="I826" s="458" t="s">
        <v>618</v>
      </c>
      <c r="J826" s="8"/>
    </row>
    <row r="827" spans="1:10" s="6" customFormat="1" ht="12.75">
      <c r="A827" s="8">
        <v>93</v>
      </c>
      <c r="B827" s="8"/>
      <c r="C827" s="244" t="s">
        <v>1326</v>
      </c>
      <c r="D827" s="92">
        <v>28336</v>
      </c>
      <c r="E827" s="92">
        <v>28336</v>
      </c>
      <c r="F827" s="129">
        <f t="shared" si="21"/>
        <v>0</v>
      </c>
      <c r="G827" s="173">
        <v>40533</v>
      </c>
      <c r="H827" s="452"/>
      <c r="I827" s="452"/>
      <c r="J827" s="8"/>
    </row>
    <row r="828" spans="1:10" s="6" customFormat="1" ht="25.5">
      <c r="A828" s="8">
        <v>94</v>
      </c>
      <c r="B828" s="8"/>
      <c r="C828" s="244" t="s">
        <v>1327</v>
      </c>
      <c r="D828" s="92">
        <v>4007</v>
      </c>
      <c r="E828" s="92">
        <v>4007</v>
      </c>
      <c r="F828" s="129">
        <f t="shared" si="21"/>
        <v>0</v>
      </c>
      <c r="G828" s="173">
        <v>40533</v>
      </c>
      <c r="H828" s="452"/>
      <c r="I828" s="452"/>
      <c r="J828" s="8"/>
    </row>
    <row r="829" spans="1:10" s="6" customFormat="1" ht="25.5">
      <c r="A829" s="8">
        <v>95</v>
      </c>
      <c r="B829" s="8"/>
      <c r="C829" s="244" t="s">
        <v>1328</v>
      </c>
      <c r="D829" s="92">
        <v>2672</v>
      </c>
      <c r="E829" s="92">
        <v>2672</v>
      </c>
      <c r="F829" s="129">
        <f t="shared" si="21"/>
        <v>0</v>
      </c>
      <c r="G829" s="173">
        <v>40533</v>
      </c>
      <c r="H829" s="452"/>
      <c r="I829" s="452"/>
      <c r="J829" s="8"/>
    </row>
    <row r="830" spans="1:10" s="6" customFormat="1" ht="25.5">
      <c r="A830" s="8">
        <v>96</v>
      </c>
      <c r="B830" s="8"/>
      <c r="C830" s="244" t="s">
        <v>1329</v>
      </c>
      <c r="D830" s="92">
        <v>833.67</v>
      </c>
      <c r="E830" s="92">
        <v>833.67</v>
      </c>
      <c r="F830" s="129">
        <f t="shared" si="21"/>
        <v>0</v>
      </c>
      <c r="G830" s="173">
        <v>40533</v>
      </c>
      <c r="H830" s="452"/>
      <c r="I830" s="452"/>
      <c r="J830" s="8"/>
    </row>
    <row r="831" spans="1:10" s="6" customFormat="1" ht="25.5">
      <c r="A831" s="8">
        <v>97</v>
      </c>
      <c r="B831" s="8"/>
      <c r="C831" s="244" t="s">
        <v>1330</v>
      </c>
      <c r="D831" s="92">
        <v>844.5</v>
      </c>
      <c r="E831" s="92">
        <v>844.5</v>
      </c>
      <c r="F831" s="129">
        <f t="shared" si="21"/>
        <v>0</v>
      </c>
      <c r="G831" s="173">
        <v>40533</v>
      </c>
      <c r="H831" s="452"/>
      <c r="I831" s="452"/>
      <c r="J831" s="8"/>
    </row>
    <row r="832" spans="1:10" s="6" customFormat="1" ht="12.75">
      <c r="A832" s="8">
        <v>98</v>
      </c>
      <c r="B832" s="8"/>
      <c r="C832" s="244" t="s">
        <v>1331</v>
      </c>
      <c r="D832" s="92">
        <v>17906</v>
      </c>
      <c r="E832" s="92">
        <v>17906</v>
      </c>
      <c r="F832" s="129">
        <f t="shared" si="21"/>
        <v>0</v>
      </c>
      <c r="G832" s="173">
        <v>40533</v>
      </c>
      <c r="H832" s="452"/>
      <c r="I832" s="452"/>
      <c r="J832" s="8"/>
    </row>
    <row r="833" spans="1:10" s="6" customFormat="1" ht="12.75">
      <c r="A833" s="8">
        <v>99</v>
      </c>
      <c r="B833" s="8"/>
      <c r="C833" s="244" t="s">
        <v>1332</v>
      </c>
      <c r="D833" s="92">
        <v>253</v>
      </c>
      <c r="E833" s="92">
        <v>253</v>
      </c>
      <c r="F833" s="129">
        <f t="shared" si="21"/>
        <v>0</v>
      </c>
      <c r="G833" s="173">
        <v>40533</v>
      </c>
      <c r="H833" s="452"/>
      <c r="I833" s="452"/>
      <c r="J833" s="8"/>
    </row>
    <row r="834" spans="1:10" s="6" customFormat="1" ht="12.75">
      <c r="A834" s="8">
        <v>100</v>
      </c>
      <c r="B834" s="8"/>
      <c r="C834" s="244" t="s">
        <v>1333</v>
      </c>
      <c r="D834" s="92">
        <v>5051</v>
      </c>
      <c r="E834" s="92">
        <v>5051</v>
      </c>
      <c r="F834" s="129">
        <f t="shared" si="21"/>
        <v>0</v>
      </c>
      <c r="G834" s="173">
        <v>40533</v>
      </c>
      <c r="H834" s="452"/>
      <c r="I834" s="452"/>
      <c r="J834" s="8"/>
    </row>
    <row r="835" spans="1:10" s="6" customFormat="1" ht="25.5">
      <c r="A835" s="8">
        <v>101</v>
      </c>
      <c r="B835" s="8"/>
      <c r="C835" s="244" t="s">
        <v>1334</v>
      </c>
      <c r="D835" s="92">
        <v>664</v>
      </c>
      <c r="E835" s="92">
        <v>664</v>
      </c>
      <c r="F835" s="129">
        <f t="shared" si="21"/>
        <v>0</v>
      </c>
      <c r="G835" s="173">
        <v>40533</v>
      </c>
      <c r="H835" s="452"/>
      <c r="I835" s="452"/>
      <c r="J835" s="8"/>
    </row>
    <row r="836" spans="1:10" s="6" customFormat="1" ht="38.25">
      <c r="A836" s="8">
        <v>102</v>
      </c>
      <c r="B836" s="8"/>
      <c r="C836" s="244" t="s">
        <v>1335</v>
      </c>
      <c r="D836" s="92">
        <v>1100.34</v>
      </c>
      <c r="E836" s="92">
        <v>1100.34</v>
      </c>
      <c r="F836" s="129">
        <f t="shared" si="21"/>
        <v>0</v>
      </c>
      <c r="G836" s="173">
        <v>40533</v>
      </c>
      <c r="H836" s="452"/>
      <c r="I836" s="452"/>
      <c r="J836" s="8"/>
    </row>
    <row r="837" spans="1:10" s="6" customFormat="1" ht="25.5">
      <c r="A837" s="8">
        <v>103</v>
      </c>
      <c r="B837" s="8"/>
      <c r="C837" s="244" t="s">
        <v>1336</v>
      </c>
      <c r="D837" s="92">
        <v>3285</v>
      </c>
      <c r="E837" s="92">
        <v>3285</v>
      </c>
      <c r="F837" s="129">
        <f t="shared" si="21"/>
        <v>0</v>
      </c>
      <c r="G837" s="173">
        <v>40533</v>
      </c>
      <c r="H837" s="452"/>
      <c r="I837" s="452"/>
      <c r="J837" s="8"/>
    </row>
    <row r="838" spans="1:10" s="6" customFormat="1" ht="25.5">
      <c r="A838" s="8">
        <v>104</v>
      </c>
      <c r="B838" s="8"/>
      <c r="C838" s="244" t="s">
        <v>1337</v>
      </c>
      <c r="D838" s="92">
        <v>2880</v>
      </c>
      <c r="E838" s="92">
        <v>2880</v>
      </c>
      <c r="F838" s="129">
        <f t="shared" si="21"/>
        <v>0</v>
      </c>
      <c r="G838" s="173">
        <v>40533</v>
      </c>
      <c r="H838" s="452"/>
      <c r="I838" s="452"/>
      <c r="J838" s="8"/>
    </row>
    <row r="839" spans="1:10" s="6" customFormat="1" ht="12.75">
      <c r="A839" s="8">
        <v>105</v>
      </c>
      <c r="B839" s="8"/>
      <c r="C839" s="244" t="s">
        <v>1338</v>
      </c>
      <c r="D839" s="92">
        <v>8414</v>
      </c>
      <c r="E839" s="92">
        <v>8414</v>
      </c>
      <c r="F839" s="129">
        <f t="shared" si="21"/>
        <v>0</v>
      </c>
      <c r="G839" s="173">
        <v>40533</v>
      </c>
      <c r="H839" s="452"/>
      <c r="I839" s="452"/>
      <c r="J839" s="8"/>
    </row>
    <row r="840" spans="1:10" s="6" customFormat="1" ht="12.75">
      <c r="A840" s="8">
        <v>106</v>
      </c>
      <c r="B840" s="8"/>
      <c r="C840" s="244" t="s">
        <v>1339</v>
      </c>
      <c r="D840" s="92">
        <v>431</v>
      </c>
      <c r="E840" s="92">
        <v>431</v>
      </c>
      <c r="F840" s="129">
        <f t="shared" si="21"/>
        <v>0</v>
      </c>
      <c r="G840" s="173">
        <v>40533</v>
      </c>
      <c r="H840" s="452"/>
      <c r="I840" s="452"/>
      <c r="J840" s="8"/>
    </row>
    <row r="841" spans="1:10" s="6" customFormat="1" ht="12.75">
      <c r="A841" s="8">
        <v>107</v>
      </c>
      <c r="B841" s="8"/>
      <c r="C841" s="244" t="s">
        <v>1340</v>
      </c>
      <c r="D841" s="92">
        <v>4758</v>
      </c>
      <c r="E841" s="92">
        <v>4758</v>
      </c>
      <c r="F841" s="129">
        <f t="shared" si="21"/>
        <v>0</v>
      </c>
      <c r="G841" s="173">
        <v>40533</v>
      </c>
      <c r="H841" s="452"/>
      <c r="I841" s="452"/>
      <c r="J841" s="8"/>
    </row>
    <row r="842" spans="1:10" s="6" customFormat="1" ht="25.5">
      <c r="A842" s="8">
        <v>108</v>
      </c>
      <c r="B842" s="8"/>
      <c r="C842" s="244" t="s">
        <v>1341</v>
      </c>
      <c r="D842" s="92">
        <v>833.67</v>
      </c>
      <c r="E842" s="92">
        <v>833.67</v>
      </c>
      <c r="F842" s="129">
        <f t="shared" si="21"/>
        <v>0</v>
      </c>
      <c r="G842" s="173">
        <v>40533</v>
      </c>
      <c r="H842" s="452"/>
      <c r="I842" s="452"/>
      <c r="J842" s="8"/>
    </row>
    <row r="843" spans="1:10" s="6" customFormat="1" ht="25.5">
      <c r="A843" s="8">
        <v>109</v>
      </c>
      <c r="B843" s="8"/>
      <c r="C843" s="244" t="s">
        <v>1342</v>
      </c>
      <c r="D843" s="92">
        <v>1075</v>
      </c>
      <c r="E843" s="92">
        <v>1075</v>
      </c>
      <c r="F843" s="129">
        <f t="shared" si="21"/>
        <v>0</v>
      </c>
      <c r="G843" s="173">
        <v>40533</v>
      </c>
      <c r="H843" s="452"/>
      <c r="I843" s="452"/>
      <c r="J843" s="8"/>
    </row>
    <row r="844" spans="1:10" s="6" customFormat="1" ht="25.5">
      <c r="A844" s="8">
        <v>110</v>
      </c>
      <c r="B844" s="8"/>
      <c r="C844" s="244" t="s">
        <v>1343</v>
      </c>
      <c r="D844" s="92">
        <v>949</v>
      </c>
      <c r="E844" s="92">
        <v>949</v>
      </c>
      <c r="F844" s="129">
        <f t="shared" si="21"/>
        <v>0</v>
      </c>
      <c r="G844" s="173">
        <v>40533</v>
      </c>
      <c r="H844" s="457"/>
      <c r="I844" s="457"/>
      <c r="J844" s="8"/>
    </row>
    <row r="845" spans="1:10" s="6" customFormat="1" ht="25.5">
      <c r="A845" s="8">
        <v>111</v>
      </c>
      <c r="B845" s="8"/>
      <c r="C845" s="244" t="s">
        <v>1344</v>
      </c>
      <c r="D845" s="92">
        <v>4590</v>
      </c>
      <c r="E845" s="92">
        <v>4590</v>
      </c>
      <c r="F845" s="129">
        <f t="shared" si="21"/>
        <v>0</v>
      </c>
      <c r="G845" s="175">
        <v>2012</v>
      </c>
      <c r="H845" s="8"/>
      <c r="I845" s="8"/>
      <c r="J845" s="8"/>
    </row>
    <row r="846" spans="1:10" s="6" customFormat="1" ht="25.5">
      <c r="A846" s="8">
        <v>112</v>
      </c>
      <c r="B846" s="8"/>
      <c r="C846" s="244" t="s">
        <v>1345</v>
      </c>
      <c r="D846" s="92">
        <v>15400</v>
      </c>
      <c r="E846" s="92">
        <v>15400</v>
      </c>
      <c r="F846" s="129">
        <f t="shared" si="21"/>
        <v>0</v>
      </c>
      <c r="G846" s="175">
        <v>2012</v>
      </c>
      <c r="H846" s="8"/>
      <c r="I846" s="8"/>
      <c r="J846" s="8"/>
    </row>
    <row r="847" spans="1:10" s="6" customFormat="1" ht="51">
      <c r="A847" s="8">
        <v>113</v>
      </c>
      <c r="B847" s="8"/>
      <c r="C847" s="244" t="s">
        <v>1346</v>
      </c>
      <c r="D847" s="92">
        <v>10000</v>
      </c>
      <c r="E847" s="92">
        <v>10000</v>
      </c>
      <c r="F847" s="129">
        <f t="shared" si="21"/>
        <v>0</v>
      </c>
      <c r="G847" s="176">
        <v>2011</v>
      </c>
      <c r="H847" s="432" t="s">
        <v>1347</v>
      </c>
      <c r="I847" s="8"/>
      <c r="J847" s="8"/>
    </row>
    <row r="848" spans="1:10" s="6" customFormat="1" ht="15">
      <c r="A848" s="8">
        <v>114</v>
      </c>
      <c r="B848" s="308" t="s">
        <v>2139</v>
      </c>
      <c r="C848" s="244" t="s">
        <v>1348</v>
      </c>
      <c r="D848" s="92">
        <v>375</v>
      </c>
      <c r="E848" s="92">
        <v>375</v>
      </c>
      <c r="F848" s="129">
        <f t="shared" si="21"/>
        <v>0</v>
      </c>
      <c r="G848" s="173">
        <v>40198</v>
      </c>
      <c r="H848" s="8"/>
      <c r="I848" s="8"/>
      <c r="J848" s="8"/>
    </row>
    <row r="849" spans="1:10" s="6" customFormat="1" ht="12.75">
      <c r="A849" s="8">
        <v>115</v>
      </c>
      <c r="B849" s="8"/>
      <c r="C849" s="244" t="s">
        <v>1349</v>
      </c>
      <c r="D849" s="92">
        <v>5250</v>
      </c>
      <c r="E849" s="92">
        <v>5250</v>
      </c>
      <c r="F849" s="129">
        <f t="shared" si="21"/>
        <v>0</v>
      </c>
      <c r="G849" s="173">
        <v>40172</v>
      </c>
      <c r="H849" s="8"/>
      <c r="I849" s="8"/>
      <c r="J849" s="8"/>
    </row>
    <row r="850" spans="1:10" s="6" customFormat="1" ht="25.5">
      <c r="A850" s="8">
        <v>116</v>
      </c>
      <c r="B850" s="8"/>
      <c r="C850" s="244" t="s">
        <v>1350</v>
      </c>
      <c r="D850" s="92">
        <v>600</v>
      </c>
      <c r="E850" s="92">
        <v>600</v>
      </c>
      <c r="F850" s="129">
        <f t="shared" si="21"/>
        <v>0</v>
      </c>
      <c r="G850" s="173">
        <v>40011</v>
      </c>
      <c r="H850" s="8"/>
      <c r="I850" s="8"/>
      <c r="J850" s="8"/>
    </row>
    <row r="851" spans="1:10" s="6" customFormat="1" ht="12.75">
      <c r="A851" s="8">
        <v>117</v>
      </c>
      <c r="B851" s="8"/>
      <c r="C851" s="244" t="s">
        <v>1351</v>
      </c>
      <c r="D851" s="92">
        <v>300</v>
      </c>
      <c r="E851" s="92">
        <v>300</v>
      </c>
      <c r="F851" s="129">
        <f t="shared" si="21"/>
        <v>0</v>
      </c>
      <c r="G851" s="173">
        <v>40011</v>
      </c>
      <c r="H851" s="8"/>
      <c r="I851" s="8"/>
      <c r="J851" s="8"/>
    </row>
    <row r="852" spans="1:10" s="6" customFormat="1" ht="12.75">
      <c r="A852" s="8">
        <v>118</v>
      </c>
      <c r="B852" s="8"/>
      <c r="C852" s="244" t="s">
        <v>1351</v>
      </c>
      <c r="D852" s="92">
        <v>300</v>
      </c>
      <c r="E852" s="92">
        <v>300</v>
      </c>
      <c r="F852" s="129">
        <f t="shared" si="21"/>
        <v>0</v>
      </c>
      <c r="G852" s="173">
        <v>40011</v>
      </c>
      <c r="H852" s="8"/>
      <c r="I852" s="8"/>
      <c r="J852" s="8"/>
    </row>
    <row r="853" spans="1:10" s="6" customFormat="1" ht="12.75">
      <c r="A853" s="8">
        <v>119</v>
      </c>
      <c r="B853" s="8"/>
      <c r="C853" s="215" t="s">
        <v>1352</v>
      </c>
      <c r="D853" s="129">
        <v>664</v>
      </c>
      <c r="E853" s="129">
        <v>664</v>
      </c>
      <c r="F853" s="129">
        <f t="shared" si="21"/>
        <v>0</v>
      </c>
      <c r="G853" s="177">
        <v>2012</v>
      </c>
      <c r="H853" s="8"/>
      <c r="I853" s="8"/>
      <c r="J853" s="8"/>
    </row>
    <row r="854" spans="1:10" s="6" customFormat="1" ht="15">
      <c r="A854" s="8">
        <v>120</v>
      </c>
      <c r="B854" s="308" t="s">
        <v>2158</v>
      </c>
      <c r="C854" s="244" t="s">
        <v>1353</v>
      </c>
      <c r="D854" s="92">
        <v>19300</v>
      </c>
      <c r="E854" s="92">
        <v>19300</v>
      </c>
      <c r="F854" s="129">
        <f>D854-E854</f>
        <v>0</v>
      </c>
      <c r="G854" s="173">
        <v>40542</v>
      </c>
      <c r="H854" s="8"/>
      <c r="I854" s="8"/>
      <c r="J854" s="8"/>
    </row>
    <row r="855" spans="1:10" s="6" customFormat="1" ht="15">
      <c r="A855" s="8">
        <v>121</v>
      </c>
      <c r="B855" s="308" t="s">
        <v>2120</v>
      </c>
      <c r="C855" s="244" t="s">
        <v>1354</v>
      </c>
      <c r="D855" s="92">
        <v>4800</v>
      </c>
      <c r="E855" s="92">
        <v>4800</v>
      </c>
      <c r="F855" s="129">
        <f>D855-E855</f>
        <v>0</v>
      </c>
      <c r="G855" s="173">
        <v>40542</v>
      </c>
      <c r="H855" s="8"/>
      <c r="I855" s="8"/>
      <c r="J855" s="8"/>
    </row>
    <row r="856" spans="1:10" s="6" customFormat="1" ht="15">
      <c r="A856" s="8">
        <v>122</v>
      </c>
      <c r="B856" s="308" t="s">
        <v>2155</v>
      </c>
      <c r="C856" s="215" t="s">
        <v>1355</v>
      </c>
      <c r="D856" s="129">
        <v>5600</v>
      </c>
      <c r="E856" s="129">
        <v>5600</v>
      </c>
      <c r="F856" s="129">
        <f>D856-E856</f>
        <v>0</v>
      </c>
      <c r="G856" s="172">
        <v>39416</v>
      </c>
      <c r="H856" s="8"/>
      <c r="I856" s="8"/>
      <c r="J856" s="8"/>
    </row>
    <row r="857" spans="1:10" s="6" customFormat="1" ht="15">
      <c r="A857" s="8">
        <v>123</v>
      </c>
      <c r="B857" s="308" t="s">
        <v>2157</v>
      </c>
      <c r="C857" s="244" t="s">
        <v>1356</v>
      </c>
      <c r="D857" s="92">
        <v>5800</v>
      </c>
      <c r="E857" s="92">
        <v>5800</v>
      </c>
      <c r="F857" s="129">
        <f>D857-E857</f>
        <v>0</v>
      </c>
      <c r="G857" s="173">
        <v>40234</v>
      </c>
      <c r="H857" s="8"/>
      <c r="I857" s="8"/>
      <c r="J857" s="8"/>
    </row>
    <row r="858" spans="1:10" s="6" customFormat="1" ht="15">
      <c r="A858" s="8">
        <v>124</v>
      </c>
      <c r="B858" s="308" t="s">
        <v>2156</v>
      </c>
      <c r="C858" s="215" t="s">
        <v>1357</v>
      </c>
      <c r="D858" s="129">
        <v>16000</v>
      </c>
      <c r="E858" s="129">
        <v>16000</v>
      </c>
      <c r="F858" s="129">
        <f aca="true" t="shared" si="22" ref="F858:F873">D858-E858</f>
        <v>0</v>
      </c>
      <c r="G858" s="172">
        <v>40116</v>
      </c>
      <c r="H858" s="8"/>
      <c r="I858" s="8"/>
      <c r="J858" s="8"/>
    </row>
    <row r="859" spans="1:10" s="6" customFormat="1" ht="15">
      <c r="A859" s="8">
        <v>125</v>
      </c>
      <c r="B859" s="308" t="s">
        <v>2117</v>
      </c>
      <c r="C859" s="215" t="s">
        <v>1358</v>
      </c>
      <c r="D859" s="129">
        <v>12000</v>
      </c>
      <c r="E859" s="129">
        <v>12000</v>
      </c>
      <c r="F859" s="129">
        <f t="shared" si="22"/>
        <v>0</v>
      </c>
      <c r="G859" s="172">
        <v>40116</v>
      </c>
      <c r="H859" s="8"/>
      <c r="I859" s="8"/>
      <c r="J859" s="8"/>
    </row>
    <row r="860" spans="1:10" s="6" customFormat="1" ht="15">
      <c r="A860" s="8">
        <v>126</v>
      </c>
      <c r="B860" s="308" t="s">
        <v>2118</v>
      </c>
      <c r="C860" s="215" t="s">
        <v>1358</v>
      </c>
      <c r="D860" s="129">
        <v>12000</v>
      </c>
      <c r="E860" s="129">
        <v>12000</v>
      </c>
      <c r="F860" s="129">
        <f t="shared" si="22"/>
        <v>0</v>
      </c>
      <c r="G860" s="172">
        <v>40147</v>
      </c>
      <c r="H860" s="8"/>
      <c r="I860" s="8"/>
      <c r="J860" s="8"/>
    </row>
    <row r="861" spans="1:10" s="6" customFormat="1" ht="15">
      <c r="A861" s="8">
        <v>127</v>
      </c>
      <c r="B861" s="308" t="s">
        <v>2119</v>
      </c>
      <c r="C861" s="244" t="s">
        <v>1359</v>
      </c>
      <c r="D861" s="92">
        <v>9100</v>
      </c>
      <c r="E861" s="92">
        <v>9100</v>
      </c>
      <c r="F861" s="129">
        <f t="shared" si="22"/>
        <v>0</v>
      </c>
      <c r="G861" s="173">
        <v>40542</v>
      </c>
      <c r="H861" s="8"/>
      <c r="I861" s="8"/>
      <c r="J861" s="8"/>
    </row>
    <row r="862" spans="1:10" s="6" customFormat="1" ht="12.75">
      <c r="A862" s="8">
        <v>128</v>
      </c>
      <c r="B862" s="8"/>
      <c r="C862" s="244" t="s">
        <v>1360</v>
      </c>
      <c r="D862" s="92">
        <v>1725</v>
      </c>
      <c r="E862" s="92">
        <v>1725</v>
      </c>
      <c r="F862" s="129">
        <f t="shared" si="22"/>
        <v>0</v>
      </c>
      <c r="G862" s="175">
        <v>2013</v>
      </c>
      <c r="H862" s="8"/>
      <c r="I862" s="8"/>
      <c r="J862" s="8"/>
    </row>
    <row r="863" spans="1:10" s="6" customFormat="1" ht="14.25" customHeight="1">
      <c r="A863" s="8">
        <v>129</v>
      </c>
      <c r="B863" s="8"/>
      <c r="C863" s="244" t="s">
        <v>1361</v>
      </c>
      <c r="D863" s="92">
        <v>20000</v>
      </c>
      <c r="E863" s="92">
        <v>20000</v>
      </c>
      <c r="F863" s="129">
        <f t="shared" si="22"/>
        <v>0</v>
      </c>
      <c r="G863" s="175">
        <v>2012</v>
      </c>
      <c r="H863" s="458" t="s">
        <v>1362</v>
      </c>
      <c r="I863" s="25"/>
      <c r="J863" s="8"/>
    </row>
    <row r="864" spans="1:10" s="6" customFormat="1" ht="25.5">
      <c r="A864" s="8">
        <v>130</v>
      </c>
      <c r="B864" s="8"/>
      <c r="C864" s="244" t="s">
        <v>1363</v>
      </c>
      <c r="D864" s="92">
        <v>20000</v>
      </c>
      <c r="E864" s="92">
        <v>20000</v>
      </c>
      <c r="F864" s="129">
        <f t="shared" si="22"/>
        <v>0</v>
      </c>
      <c r="G864" s="175">
        <v>2012</v>
      </c>
      <c r="H864" s="452"/>
      <c r="I864" s="25"/>
      <c r="J864" s="8"/>
    </row>
    <row r="865" spans="1:10" s="6" customFormat="1" ht="25.5">
      <c r="A865" s="8">
        <v>131</v>
      </c>
      <c r="B865" s="8"/>
      <c r="C865" s="244" t="s">
        <v>1364</v>
      </c>
      <c r="D865" s="92">
        <v>10000</v>
      </c>
      <c r="E865" s="92">
        <v>10000</v>
      </c>
      <c r="F865" s="129">
        <f t="shared" si="22"/>
        <v>0</v>
      </c>
      <c r="G865" s="175">
        <v>2012</v>
      </c>
      <c r="H865" s="452"/>
      <c r="I865" s="25"/>
      <c r="J865" s="8"/>
    </row>
    <row r="866" spans="1:10" s="6" customFormat="1" ht="12.75">
      <c r="A866" s="8">
        <v>132</v>
      </c>
      <c r="B866" s="8"/>
      <c r="C866" s="244" t="s">
        <v>1365</v>
      </c>
      <c r="D866" s="92">
        <v>2568.34</v>
      </c>
      <c r="E866" s="92">
        <v>2568.34</v>
      </c>
      <c r="F866" s="129">
        <f t="shared" si="22"/>
        <v>0</v>
      </c>
      <c r="G866" s="175">
        <v>2012</v>
      </c>
      <c r="H866" s="452"/>
      <c r="I866" s="25"/>
      <c r="J866" s="8"/>
    </row>
    <row r="867" spans="1:10" s="6" customFormat="1" ht="12.75">
      <c r="A867" s="8">
        <v>133</v>
      </c>
      <c r="B867" s="8"/>
      <c r="C867" s="244" t="s">
        <v>1366</v>
      </c>
      <c r="D867" s="92">
        <v>1847</v>
      </c>
      <c r="E867" s="92">
        <v>1847</v>
      </c>
      <c r="F867" s="129">
        <f t="shared" si="22"/>
        <v>0</v>
      </c>
      <c r="G867" s="175">
        <v>2012</v>
      </c>
      <c r="H867" s="452"/>
      <c r="I867" s="25"/>
      <c r="J867" s="8"/>
    </row>
    <row r="868" spans="1:10" s="6" customFormat="1" ht="12.75">
      <c r="A868" s="8">
        <v>134</v>
      </c>
      <c r="B868" s="8"/>
      <c r="C868" s="244" t="s">
        <v>1367</v>
      </c>
      <c r="D868" s="92">
        <v>1306.83</v>
      </c>
      <c r="E868" s="92">
        <v>1306.83</v>
      </c>
      <c r="F868" s="129">
        <f t="shared" si="22"/>
        <v>0</v>
      </c>
      <c r="G868" s="175">
        <v>2012</v>
      </c>
      <c r="H868" s="452"/>
      <c r="I868" s="25"/>
      <c r="J868" s="8"/>
    </row>
    <row r="869" spans="1:10" s="6" customFormat="1" ht="12.75">
      <c r="A869" s="8">
        <v>135</v>
      </c>
      <c r="B869" s="8"/>
      <c r="C869" s="244" t="s">
        <v>1368</v>
      </c>
      <c r="D869" s="92">
        <v>2698</v>
      </c>
      <c r="E869" s="92">
        <v>2698</v>
      </c>
      <c r="F869" s="129">
        <f t="shared" si="22"/>
        <v>0</v>
      </c>
      <c r="G869" s="175">
        <v>2012</v>
      </c>
      <c r="H869" s="452"/>
      <c r="I869" s="25"/>
      <c r="J869" s="8"/>
    </row>
    <row r="870" spans="1:10" s="6" customFormat="1" ht="12.75">
      <c r="A870" s="8">
        <v>136</v>
      </c>
      <c r="B870" s="8"/>
      <c r="C870" s="244" t="s">
        <v>1369</v>
      </c>
      <c r="D870" s="92">
        <v>1647</v>
      </c>
      <c r="E870" s="92">
        <v>1647</v>
      </c>
      <c r="F870" s="129">
        <f t="shared" si="22"/>
        <v>0</v>
      </c>
      <c r="G870" s="175">
        <v>2012</v>
      </c>
      <c r="H870" s="452"/>
      <c r="I870" s="25"/>
      <c r="J870" s="8"/>
    </row>
    <row r="871" spans="1:10" s="6" customFormat="1" ht="25.5">
      <c r="A871" s="8">
        <v>137</v>
      </c>
      <c r="B871" s="8"/>
      <c r="C871" s="244" t="s">
        <v>1370</v>
      </c>
      <c r="D871" s="92">
        <v>1055</v>
      </c>
      <c r="E871" s="92">
        <v>1055</v>
      </c>
      <c r="F871" s="129">
        <f t="shared" si="22"/>
        <v>0</v>
      </c>
      <c r="G871" s="175">
        <v>2012</v>
      </c>
      <c r="H871" s="457"/>
      <c r="I871" s="25"/>
      <c r="J871" s="8"/>
    </row>
    <row r="872" spans="1:10" s="6" customFormat="1" ht="30.75" customHeight="1">
      <c r="A872" s="8">
        <v>138</v>
      </c>
      <c r="B872" s="8"/>
      <c r="C872" s="244" t="s">
        <v>1371</v>
      </c>
      <c r="D872" s="92">
        <v>45000</v>
      </c>
      <c r="E872" s="92">
        <v>45000</v>
      </c>
      <c r="F872" s="129">
        <v>0</v>
      </c>
      <c r="G872" s="175">
        <v>2013</v>
      </c>
      <c r="H872" s="419"/>
      <c r="I872" s="419"/>
      <c r="J872" s="8"/>
    </row>
    <row r="873" spans="1:10" s="6" customFormat="1" ht="38.25">
      <c r="A873" s="8">
        <v>139</v>
      </c>
      <c r="B873" s="309" t="s">
        <v>2153</v>
      </c>
      <c r="C873" s="244" t="s">
        <v>1372</v>
      </c>
      <c r="D873" s="92">
        <v>17610</v>
      </c>
      <c r="E873" s="92">
        <v>17610</v>
      </c>
      <c r="F873" s="129">
        <f t="shared" si="22"/>
        <v>0</v>
      </c>
      <c r="G873" s="175">
        <v>2013</v>
      </c>
      <c r="H873" s="8"/>
      <c r="I873" s="8"/>
      <c r="J873" s="8"/>
    </row>
    <row r="874" spans="1:10" s="6" customFormat="1" ht="12.75">
      <c r="A874" s="8">
        <v>140</v>
      </c>
      <c r="B874" s="8"/>
      <c r="C874" s="244" t="s">
        <v>1373</v>
      </c>
      <c r="D874" s="92">
        <v>5400</v>
      </c>
      <c r="E874" s="92">
        <v>5400</v>
      </c>
      <c r="F874" s="92">
        <v>0</v>
      </c>
      <c r="G874" s="175">
        <v>2014</v>
      </c>
      <c r="H874" s="489"/>
      <c r="I874" s="489"/>
      <c r="J874" s="8"/>
    </row>
    <row r="875" spans="1:10" s="6" customFormat="1" ht="12.75">
      <c r="A875" s="8">
        <v>141</v>
      </c>
      <c r="B875" s="8"/>
      <c r="C875" s="244" t="s">
        <v>1374</v>
      </c>
      <c r="D875" s="92">
        <v>55000</v>
      </c>
      <c r="E875" s="92">
        <v>55000</v>
      </c>
      <c r="F875" s="92">
        <v>0</v>
      </c>
      <c r="G875" s="175">
        <v>2014</v>
      </c>
      <c r="H875" s="466"/>
      <c r="I875" s="466"/>
      <c r="J875" s="8"/>
    </row>
    <row r="876" spans="1:10" s="6" customFormat="1" ht="21.75" customHeight="1">
      <c r="A876" s="8">
        <v>142</v>
      </c>
      <c r="B876" s="8"/>
      <c r="C876" s="243" t="s">
        <v>1375</v>
      </c>
      <c r="D876" s="133">
        <v>30746</v>
      </c>
      <c r="E876" s="134">
        <v>30746</v>
      </c>
      <c r="F876" s="134">
        <v>0</v>
      </c>
      <c r="G876" s="137">
        <v>2014</v>
      </c>
      <c r="H876" s="465" t="s">
        <v>1376</v>
      </c>
      <c r="I876" s="465"/>
      <c r="J876" s="8"/>
    </row>
    <row r="877" spans="1:10" s="6" customFormat="1" ht="12.75">
      <c r="A877" s="8">
        <v>143</v>
      </c>
      <c r="B877" s="8"/>
      <c r="C877" s="243" t="s">
        <v>1377</v>
      </c>
      <c r="D877" s="133">
        <v>25039</v>
      </c>
      <c r="E877" s="134">
        <v>25039</v>
      </c>
      <c r="F877" s="134">
        <v>0</v>
      </c>
      <c r="G877" s="137">
        <v>2014</v>
      </c>
      <c r="H877" s="489"/>
      <c r="I877" s="489"/>
      <c r="J877" s="8"/>
    </row>
    <row r="878" spans="1:10" s="6" customFormat="1" ht="12.75">
      <c r="A878" s="8">
        <v>144</v>
      </c>
      <c r="B878" s="8"/>
      <c r="C878" s="243" t="s">
        <v>1378</v>
      </c>
      <c r="D878" s="133">
        <v>15073</v>
      </c>
      <c r="E878" s="134">
        <v>15073</v>
      </c>
      <c r="F878" s="134">
        <v>0</v>
      </c>
      <c r="G878" s="137">
        <v>2014</v>
      </c>
      <c r="H878" s="466"/>
      <c r="I878" s="466"/>
      <c r="J878" s="8"/>
    </row>
    <row r="879" spans="1:10" s="6" customFormat="1" ht="51">
      <c r="A879" s="8">
        <v>145</v>
      </c>
      <c r="B879" s="308" t="s">
        <v>2146</v>
      </c>
      <c r="C879" s="243" t="s">
        <v>1379</v>
      </c>
      <c r="D879" s="133">
        <v>20000</v>
      </c>
      <c r="E879" s="133">
        <v>20000</v>
      </c>
      <c r="F879" s="134">
        <v>0</v>
      </c>
      <c r="G879" s="137">
        <v>2015</v>
      </c>
      <c r="H879" s="432" t="s">
        <v>1380</v>
      </c>
      <c r="I879" s="8"/>
      <c r="J879" s="8"/>
    </row>
    <row r="880" spans="1:10" s="6" customFormat="1" ht="25.5">
      <c r="A880" s="8">
        <v>146</v>
      </c>
      <c r="B880" s="8"/>
      <c r="C880" s="243" t="s">
        <v>1381</v>
      </c>
      <c r="D880" s="133">
        <v>29738</v>
      </c>
      <c r="E880" s="133">
        <v>29738</v>
      </c>
      <c r="F880" s="134">
        <v>0</v>
      </c>
      <c r="G880" s="137">
        <v>2015</v>
      </c>
      <c r="H880" s="458" t="s">
        <v>1382</v>
      </c>
      <c r="I880" s="465"/>
      <c r="J880" s="8"/>
    </row>
    <row r="881" spans="1:10" s="6" customFormat="1" ht="25.5">
      <c r="A881" s="8">
        <v>147</v>
      </c>
      <c r="B881" s="8"/>
      <c r="C881" s="243" t="s">
        <v>1383</v>
      </c>
      <c r="D881" s="133">
        <v>24868</v>
      </c>
      <c r="E881" s="133">
        <v>24868</v>
      </c>
      <c r="F881" s="134">
        <v>0</v>
      </c>
      <c r="G881" s="137">
        <v>2015</v>
      </c>
      <c r="H881" s="452"/>
      <c r="I881" s="489"/>
      <c r="J881" s="8"/>
    </row>
    <row r="882" spans="1:10" s="6" customFormat="1" ht="25.5">
      <c r="A882" s="8">
        <v>148</v>
      </c>
      <c r="B882" s="8"/>
      <c r="C882" s="243" t="s">
        <v>1384</v>
      </c>
      <c r="D882" s="133">
        <v>15114</v>
      </c>
      <c r="E882" s="133">
        <v>15114</v>
      </c>
      <c r="F882" s="134">
        <v>0</v>
      </c>
      <c r="G882" s="137">
        <v>2015</v>
      </c>
      <c r="H882" s="452"/>
      <c r="I882" s="489"/>
      <c r="J882" s="8"/>
    </row>
    <row r="883" spans="1:10" s="6" customFormat="1" ht="25.5">
      <c r="A883" s="8">
        <v>149</v>
      </c>
      <c r="B883" s="8"/>
      <c r="C883" s="243" t="s">
        <v>1385</v>
      </c>
      <c r="D883" s="133">
        <v>642</v>
      </c>
      <c r="E883" s="133">
        <v>642</v>
      </c>
      <c r="F883" s="134">
        <v>0</v>
      </c>
      <c r="G883" s="137">
        <v>2015</v>
      </c>
      <c r="H883" s="452"/>
      <c r="I883" s="489"/>
      <c r="J883" s="8"/>
    </row>
    <row r="884" spans="1:10" s="6" customFormat="1" ht="25.5">
      <c r="A884" s="8">
        <v>150</v>
      </c>
      <c r="B884" s="8"/>
      <c r="C884" s="243" t="s">
        <v>1386</v>
      </c>
      <c r="D884" s="133">
        <v>984</v>
      </c>
      <c r="E884" s="133">
        <v>984</v>
      </c>
      <c r="F884" s="134">
        <v>0</v>
      </c>
      <c r="G884" s="137">
        <v>2015</v>
      </c>
      <c r="H884" s="452"/>
      <c r="I884" s="489"/>
      <c r="J884" s="8"/>
    </row>
    <row r="885" spans="1:10" s="6" customFormat="1" ht="25.5">
      <c r="A885" s="8">
        <v>151</v>
      </c>
      <c r="B885" s="8"/>
      <c r="C885" s="243" t="s">
        <v>1387</v>
      </c>
      <c r="D885" s="133">
        <v>900</v>
      </c>
      <c r="E885" s="133">
        <v>900</v>
      </c>
      <c r="F885" s="134">
        <v>0</v>
      </c>
      <c r="G885" s="137">
        <v>2015</v>
      </c>
      <c r="H885" s="452"/>
      <c r="I885" s="489"/>
      <c r="J885" s="8"/>
    </row>
    <row r="886" spans="1:10" s="6" customFormat="1" ht="25.5">
      <c r="A886" s="8">
        <v>152</v>
      </c>
      <c r="B886" s="8"/>
      <c r="C886" s="243" t="s">
        <v>1388</v>
      </c>
      <c r="D886" s="133">
        <v>4400</v>
      </c>
      <c r="E886" s="133">
        <v>4400</v>
      </c>
      <c r="F886" s="134">
        <v>0</v>
      </c>
      <c r="G886" s="137">
        <v>2015</v>
      </c>
      <c r="H886" s="452"/>
      <c r="I886" s="489"/>
      <c r="J886" s="8"/>
    </row>
    <row r="887" spans="1:10" s="6" customFormat="1" ht="25.5">
      <c r="A887" s="8">
        <v>153</v>
      </c>
      <c r="B887" s="308" t="s">
        <v>2154</v>
      </c>
      <c r="C887" s="243" t="s">
        <v>1389</v>
      </c>
      <c r="D887" s="133">
        <v>5000</v>
      </c>
      <c r="E887" s="133">
        <v>5000</v>
      </c>
      <c r="F887" s="134">
        <v>0</v>
      </c>
      <c r="G887" s="137">
        <v>2015</v>
      </c>
      <c r="H887" s="452"/>
      <c r="I887" s="489"/>
      <c r="J887" s="8"/>
    </row>
    <row r="888" spans="1:10" s="6" customFormat="1" ht="51">
      <c r="A888" s="8">
        <v>154</v>
      </c>
      <c r="B888" s="308" t="s">
        <v>2159</v>
      </c>
      <c r="C888" s="249" t="s">
        <v>1180</v>
      </c>
      <c r="D888" s="133">
        <v>3500</v>
      </c>
      <c r="E888" s="133">
        <v>3500</v>
      </c>
      <c r="F888" s="134">
        <v>0</v>
      </c>
      <c r="G888" s="137">
        <v>2016</v>
      </c>
      <c r="H888" s="432" t="s">
        <v>1390</v>
      </c>
      <c r="I888" s="8"/>
      <c r="J888" s="8"/>
    </row>
    <row r="889" spans="1:10" s="6" customFormat="1" ht="25.5">
      <c r="A889" s="8">
        <v>155</v>
      </c>
      <c r="B889" s="8"/>
      <c r="C889" s="247" t="s">
        <v>1391</v>
      </c>
      <c r="D889" s="133">
        <v>25089</v>
      </c>
      <c r="E889" s="133">
        <v>25089</v>
      </c>
      <c r="F889" s="134">
        <v>0</v>
      </c>
      <c r="G889" s="137">
        <v>2016</v>
      </c>
      <c r="H889" s="465" t="s">
        <v>1392</v>
      </c>
      <c r="I889" s="465"/>
      <c r="J889" s="8"/>
    </row>
    <row r="890" spans="1:10" s="6" customFormat="1" ht="25.5">
      <c r="A890" s="8">
        <v>156</v>
      </c>
      <c r="B890" s="8"/>
      <c r="C890" s="247" t="s">
        <v>1393</v>
      </c>
      <c r="D890" s="133">
        <v>36493.08</v>
      </c>
      <c r="E890" s="133">
        <v>36493.08</v>
      </c>
      <c r="F890" s="134">
        <v>0</v>
      </c>
      <c r="G890" s="137">
        <v>2016</v>
      </c>
      <c r="H890" s="489"/>
      <c r="I890" s="489"/>
      <c r="J890" s="8"/>
    </row>
    <row r="891" spans="1:10" s="6" customFormat="1" ht="25.5">
      <c r="A891" s="8">
        <v>157</v>
      </c>
      <c r="B891" s="8"/>
      <c r="C891" s="247" t="s">
        <v>1394</v>
      </c>
      <c r="D891" s="133">
        <v>3560</v>
      </c>
      <c r="E891" s="133">
        <v>3560</v>
      </c>
      <c r="F891" s="134">
        <v>0</v>
      </c>
      <c r="G891" s="137">
        <v>2016</v>
      </c>
      <c r="H891" s="489"/>
      <c r="I891" s="489"/>
      <c r="J891" s="8"/>
    </row>
    <row r="892" spans="1:10" s="6" customFormat="1" ht="25.5">
      <c r="A892" s="8">
        <v>158</v>
      </c>
      <c r="B892" s="8"/>
      <c r="C892" s="247" t="s">
        <v>1395</v>
      </c>
      <c r="D892" s="133">
        <v>743</v>
      </c>
      <c r="E892" s="133">
        <v>743</v>
      </c>
      <c r="F892" s="134">
        <v>0</v>
      </c>
      <c r="G892" s="137">
        <v>2016</v>
      </c>
      <c r="H892" s="466"/>
      <c r="I892" s="466"/>
      <c r="J892" s="8"/>
    </row>
    <row r="893" spans="1:10" s="6" customFormat="1" ht="25.5">
      <c r="A893" s="8">
        <v>159</v>
      </c>
      <c r="B893" s="8"/>
      <c r="C893" s="247" t="s">
        <v>1396</v>
      </c>
      <c r="D893" s="133">
        <v>3300</v>
      </c>
      <c r="E893" s="133">
        <v>3300</v>
      </c>
      <c r="F893" s="134">
        <v>0</v>
      </c>
      <c r="G893" s="137">
        <v>2016</v>
      </c>
      <c r="H893" s="465" t="s">
        <v>1397</v>
      </c>
      <c r="I893" s="465"/>
      <c r="J893" s="8"/>
    </row>
    <row r="894" spans="1:10" s="6" customFormat="1" ht="25.5">
      <c r="A894" s="8">
        <v>160</v>
      </c>
      <c r="B894" s="8"/>
      <c r="C894" s="247" t="s">
        <v>1398</v>
      </c>
      <c r="D894" s="133">
        <v>6600</v>
      </c>
      <c r="E894" s="133">
        <v>6600</v>
      </c>
      <c r="F894" s="134">
        <v>0</v>
      </c>
      <c r="G894" s="137">
        <v>2016</v>
      </c>
      <c r="H894" s="489"/>
      <c r="I894" s="489"/>
      <c r="J894" s="8"/>
    </row>
    <row r="895" spans="1:10" s="6" customFormat="1" ht="25.5">
      <c r="A895" s="8">
        <v>161</v>
      </c>
      <c r="B895" s="8"/>
      <c r="C895" s="247" t="s">
        <v>1399</v>
      </c>
      <c r="D895" s="133">
        <v>3300</v>
      </c>
      <c r="E895" s="133">
        <v>3300</v>
      </c>
      <c r="F895" s="134">
        <v>0</v>
      </c>
      <c r="G895" s="137">
        <v>2016</v>
      </c>
      <c r="H895" s="489"/>
      <c r="I895" s="489"/>
      <c r="J895" s="8"/>
    </row>
    <row r="896" spans="1:10" s="6" customFormat="1" ht="25.5">
      <c r="A896" s="8">
        <v>162</v>
      </c>
      <c r="B896" s="8"/>
      <c r="C896" s="247" t="s">
        <v>1400</v>
      </c>
      <c r="D896" s="133">
        <v>1300</v>
      </c>
      <c r="E896" s="133">
        <v>1300</v>
      </c>
      <c r="F896" s="134">
        <v>0</v>
      </c>
      <c r="G896" s="137">
        <v>2016</v>
      </c>
      <c r="H896" s="489"/>
      <c r="I896" s="489"/>
      <c r="J896" s="8"/>
    </row>
    <row r="897" spans="1:10" s="6" customFormat="1" ht="25.5">
      <c r="A897" s="8">
        <v>163</v>
      </c>
      <c r="B897" s="8"/>
      <c r="C897" s="247" t="s">
        <v>1401</v>
      </c>
      <c r="D897" s="133">
        <v>8270</v>
      </c>
      <c r="E897" s="133">
        <v>8270</v>
      </c>
      <c r="F897" s="134">
        <v>0</v>
      </c>
      <c r="G897" s="137">
        <v>2016</v>
      </c>
      <c r="H897" s="489"/>
      <c r="I897" s="489"/>
      <c r="J897" s="8"/>
    </row>
    <row r="898" spans="1:10" s="6" customFormat="1" ht="25.5">
      <c r="A898" s="8">
        <v>164</v>
      </c>
      <c r="B898" s="8"/>
      <c r="C898" s="247" t="s">
        <v>1402</v>
      </c>
      <c r="D898" s="133">
        <v>8835</v>
      </c>
      <c r="E898" s="133">
        <v>8835</v>
      </c>
      <c r="F898" s="134">
        <v>0</v>
      </c>
      <c r="G898" s="137">
        <v>2016</v>
      </c>
      <c r="H898" s="466"/>
      <c r="I898" s="466"/>
      <c r="J898" s="8"/>
    </row>
    <row r="899" spans="1:10" s="6" customFormat="1" ht="25.5">
      <c r="A899" s="8">
        <v>165</v>
      </c>
      <c r="B899" s="8"/>
      <c r="C899" s="247" t="s">
        <v>1403</v>
      </c>
      <c r="D899" s="133">
        <v>20787.56</v>
      </c>
      <c r="E899" s="133">
        <v>20787.56</v>
      </c>
      <c r="F899" s="134">
        <v>0</v>
      </c>
      <c r="G899" s="137">
        <v>2017</v>
      </c>
      <c r="H899" s="465" t="s">
        <v>1404</v>
      </c>
      <c r="I899" s="465"/>
      <c r="J899" s="8"/>
    </row>
    <row r="900" spans="1:10" s="6" customFormat="1" ht="25.5">
      <c r="A900" s="8">
        <v>166</v>
      </c>
      <c r="B900" s="8"/>
      <c r="C900" s="247" t="s">
        <v>1405</v>
      </c>
      <c r="D900" s="133">
        <v>39211</v>
      </c>
      <c r="E900" s="133">
        <v>39211</v>
      </c>
      <c r="F900" s="134">
        <v>0</v>
      </c>
      <c r="G900" s="137">
        <v>2017</v>
      </c>
      <c r="H900" s="489"/>
      <c r="I900" s="489"/>
      <c r="J900" s="8"/>
    </row>
    <row r="901" spans="1:10" s="6" customFormat="1" ht="25.5">
      <c r="A901" s="8">
        <v>167</v>
      </c>
      <c r="B901" s="8"/>
      <c r="C901" s="247" t="s">
        <v>1406</v>
      </c>
      <c r="D901" s="133">
        <v>5400</v>
      </c>
      <c r="E901" s="133">
        <v>5400</v>
      </c>
      <c r="F901" s="134">
        <v>0</v>
      </c>
      <c r="G901" s="137">
        <v>2017</v>
      </c>
      <c r="H901" s="489"/>
      <c r="I901" s="489"/>
      <c r="J901" s="8"/>
    </row>
    <row r="902" spans="1:10" s="6" customFormat="1" ht="12.75">
      <c r="A902" s="8">
        <v>168</v>
      </c>
      <c r="B902" s="8"/>
      <c r="C902" s="247" t="s">
        <v>1407</v>
      </c>
      <c r="D902" s="133">
        <v>18152.58</v>
      </c>
      <c r="E902" s="133">
        <v>18152.18</v>
      </c>
      <c r="F902" s="134">
        <v>0</v>
      </c>
      <c r="G902" s="137">
        <v>2017</v>
      </c>
      <c r="H902" s="489"/>
      <c r="I902" s="489"/>
      <c r="J902" s="8"/>
    </row>
    <row r="903" spans="1:10" s="6" customFormat="1" ht="25.5">
      <c r="A903" s="8">
        <v>169</v>
      </c>
      <c r="B903" s="8"/>
      <c r="C903" s="247" t="s">
        <v>1408</v>
      </c>
      <c r="D903" s="133">
        <v>5186.46</v>
      </c>
      <c r="E903" s="133">
        <v>5186.46</v>
      </c>
      <c r="F903" s="134">
        <v>0</v>
      </c>
      <c r="G903" s="137">
        <v>2017</v>
      </c>
      <c r="H903" s="489"/>
      <c r="I903" s="489"/>
      <c r="J903" s="8"/>
    </row>
    <row r="904" spans="1:10" s="6" customFormat="1" ht="12.75">
      <c r="A904" s="8">
        <v>170</v>
      </c>
      <c r="B904" s="8"/>
      <c r="C904" s="109" t="s">
        <v>1409</v>
      </c>
      <c r="D904" s="178">
        <v>1030</v>
      </c>
      <c r="E904" s="178">
        <v>1030</v>
      </c>
      <c r="F904" s="134">
        <v>0</v>
      </c>
      <c r="G904" s="140">
        <v>2017</v>
      </c>
      <c r="H904" s="466"/>
      <c r="I904" s="466"/>
      <c r="J904" s="8"/>
    </row>
    <row r="905" spans="1:10" s="6" customFormat="1" ht="51">
      <c r="A905" s="8">
        <v>171</v>
      </c>
      <c r="B905" s="309" t="s">
        <v>2161</v>
      </c>
      <c r="C905" s="247" t="s">
        <v>1410</v>
      </c>
      <c r="D905" s="50">
        <v>10740</v>
      </c>
      <c r="E905" s="50" t="s">
        <v>1411</v>
      </c>
      <c r="F905" s="179">
        <v>0</v>
      </c>
      <c r="G905" s="434">
        <v>2016</v>
      </c>
      <c r="H905" s="458" t="s">
        <v>636</v>
      </c>
      <c r="I905" s="465"/>
      <c r="J905" s="8"/>
    </row>
    <row r="906" spans="1:10" s="6" customFormat="1" ht="25.5">
      <c r="A906" s="8">
        <v>172</v>
      </c>
      <c r="B906" s="308" t="s">
        <v>2162</v>
      </c>
      <c r="C906" s="247" t="s">
        <v>1412</v>
      </c>
      <c r="D906" s="50">
        <v>10500</v>
      </c>
      <c r="E906" s="50" t="s">
        <v>1413</v>
      </c>
      <c r="F906" s="179">
        <v>0</v>
      </c>
      <c r="G906" s="434">
        <v>2016</v>
      </c>
      <c r="H906" s="452"/>
      <c r="I906" s="489"/>
      <c r="J906" s="8"/>
    </row>
    <row r="907" spans="1:10" s="6" customFormat="1" ht="25.5">
      <c r="A907" s="8">
        <v>173</v>
      </c>
      <c r="B907" s="8"/>
      <c r="C907" s="247" t="s">
        <v>1414</v>
      </c>
      <c r="D907" s="50">
        <v>5849</v>
      </c>
      <c r="E907" s="50" t="s">
        <v>1415</v>
      </c>
      <c r="F907" s="179">
        <v>0</v>
      </c>
      <c r="G907" s="434">
        <v>2016</v>
      </c>
      <c r="H907" s="452"/>
      <c r="I907" s="489"/>
      <c r="J907" s="8"/>
    </row>
    <row r="908" spans="1:10" s="6" customFormat="1" ht="15">
      <c r="A908" s="8">
        <v>174</v>
      </c>
      <c r="B908" s="308" t="s">
        <v>2147</v>
      </c>
      <c r="C908" s="247" t="s">
        <v>1416</v>
      </c>
      <c r="D908" s="50">
        <v>24999</v>
      </c>
      <c r="E908" s="50" t="s">
        <v>1417</v>
      </c>
      <c r="F908" s="163">
        <v>0</v>
      </c>
      <c r="G908" s="434">
        <v>2017</v>
      </c>
      <c r="H908" s="457"/>
      <c r="I908" s="466"/>
      <c r="J908" s="8"/>
    </row>
    <row r="909" spans="1:10" s="6" customFormat="1" ht="15">
      <c r="A909" s="8">
        <v>175</v>
      </c>
      <c r="B909" s="309" t="s">
        <v>2149</v>
      </c>
      <c r="C909" s="247" t="s">
        <v>1418</v>
      </c>
      <c r="D909" s="50">
        <v>69998</v>
      </c>
      <c r="E909" s="50">
        <v>69998</v>
      </c>
      <c r="F909" s="50">
        <f>D909-E909</f>
        <v>0</v>
      </c>
      <c r="G909" s="434">
        <v>2017</v>
      </c>
      <c r="H909" s="458" t="s">
        <v>1419</v>
      </c>
      <c r="I909" s="419"/>
      <c r="J909" s="8"/>
    </row>
    <row r="910" spans="1:10" s="6" customFormat="1" ht="25.5">
      <c r="A910" s="8">
        <v>176</v>
      </c>
      <c r="B910" s="308" t="s">
        <v>2150</v>
      </c>
      <c r="C910" s="247" t="s">
        <v>1420</v>
      </c>
      <c r="D910" s="50">
        <v>22999</v>
      </c>
      <c r="E910" s="50">
        <v>22999</v>
      </c>
      <c r="F910" s="50">
        <f>D910-E910</f>
        <v>0</v>
      </c>
      <c r="G910" s="434">
        <v>2017</v>
      </c>
      <c r="H910" s="452"/>
      <c r="I910" s="419"/>
      <c r="J910" s="8"/>
    </row>
    <row r="911" spans="1:10" s="6" customFormat="1" ht="15">
      <c r="A911" s="8">
        <v>177</v>
      </c>
      <c r="B911" s="308" t="s">
        <v>2151</v>
      </c>
      <c r="C911" s="247" t="s">
        <v>995</v>
      </c>
      <c r="D911" s="50">
        <v>19499</v>
      </c>
      <c r="E911" s="50">
        <v>19499</v>
      </c>
      <c r="F911" s="50">
        <f>D911-E911</f>
        <v>0</v>
      </c>
      <c r="G911" s="434">
        <v>2017</v>
      </c>
      <c r="H911" s="452"/>
      <c r="I911" s="419"/>
      <c r="J911" s="8"/>
    </row>
    <row r="912" spans="1:10" s="6" customFormat="1" ht="15">
      <c r="A912" s="8">
        <v>178</v>
      </c>
      <c r="B912" s="308" t="s">
        <v>2152</v>
      </c>
      <c r="C912" s="247" t="s">
        <v>1421</v>
      </c>
      <c r="D912" s="50">
        <v>7005</v>
      </c>
      <c r="E912" s="50">
        <v>7005</v>
      </c>
      <c r="F912" s="31">
        <v>0</v>
      </c>
      <c r="G912" s="434">
        <v>2017</v>
      </c>
      <c r="H912" s="457"/>
      <c r="I912" s="419"/>
      <c r="J912" s="8"/>
    </row>
    <row r="913" spans="1:10" s="6" customFormat="1" ht="25.5">
      <c r="A913" s="8">
        <v>179</v>
      </c>
      <c r="B913" s="8"/>
      <c r="C913" s="247" t="s">
        <v>1422</v>
      </c>
      <c r="D913" s="50">
        <v>7162.5</v>
      </c>
      <c r="E913" s="50">
        <v>7162.5</v>
      </c>
      <c r="F913" s="31">
        <v>0</v>
      </c>
      <c r="G913" s="434">
        <v>2018</v>
      </c>
      <c r="H913" s="458" t="s">
        <v>1423</v>
      </c>
      <c r="I913" s="465"/>
      <c r="J913" s="8"/>
    </row>
    <row r="914" spans="1:10" s="6" customFormat="1" ht="25.5">
      <c r="A914" s="8">
        <v>180</v>
      </c>
      <c r="B914" s="8"/>
      <c r="C914" s="247" t="s">
        <v>1424</v>
      </c>
      <c r="D914" s="50">
        <v>5435</v>
      </c>
      <c r="E914" s="50">
        <v>5435</v>
      </c>
      <c r="F914" s="31">
        <v>0</v>
      </c>
      <c r="G914" s="434">
        <v>2018</v>
      </c>
      <c r="H914" s="452"/>
      <c r="I914" s="489"/>
      <c r="J914" s="8"/>
    </row>
    <row r="915" spans="1:10" s="6" customFormat="1" ht="25.5">
      <c r="A915" s="8">
        <v>181</v>
      </c>
      <c r="B915" s="8"/>
      <c r="C915" s="247" t="s">
        <v>1425</v>
      </c>
      <c r="D915" s="50">
        <v>5259.5</v>
      </c>
      <c r="E915" s="50">
        <v>5259.5</v>
      </c>
      <c r="F915" s="31">
        <v>0</v>
      </c>
      <c r="G915" s="434">
        <v>2018</v>
      </c>
      <c r="H915" s="457"/>
      <c r="I915" s="466"/>
      <c r="J915" s="8"/>
    </row>
    <row r="916" spans="1:10" s="6" customFormat="1" ht="25.5">
      <c r="A916" s="8">
        <v>182</v>
      </c>
      <c r="B916" s="8"/>
      <c r="C916" s="247" t="s">
        <v>1426</v>
      </c>
      <c r="D916" s="50">
        <v>11754.37</v>
      </c>
      <c r="E916" s="50">
        <v>11754.37</v>
      </c>
      <c r="F916" s="31">
        <v>0</v>
      </c>
      <c r="G916" s="434">
        <v>2018</v>
      </c>
      <c r="H916" s="458" t="s">
        <v>1427</v>
      </c>
      <c r="I916" s="419"/>
      <c r="J916" s="8"/>
    </row>
    <row r="917" spans="1:10" s="6" customFormat="1" ht="25.5">
      <c r="A917" s="8">
        <v>183</v>
      </c>
      <c r="B917" s="8"/>
      <c r="C917" s="247" t="s">
        <v>1428</v>
      </c>
      <c r="D917" s="50">
        <v>39845.52</v>
      </c>
      <c r="E917" s="50">
        <v>39845.52</v>
      </c>
      <c r="F917" s="31">
        <v>0</v>
      </c>
      <c r="G917" s="434">
        <v>2018</v>
      </c>
      <c r="H917" s="452"/>
      <c r="I917" s="419"/>
      <c r="J917" s="8"/>
    </row>
    <row r="918" spans="1:10" s="6" customFormat="1" ht="25.5">
      <c r="A918" s="8">
        <v>184</v>
      </c>
      <c r="B918" s="8"/>
      <c r="C918" s="248" t="s">
        <v>1429</v>
      </c>
      <c r="D918" s="50">
        <v>20088.12</v>
      </c>
      <c r="E918" s="50">
        <v>20088.12</v>
      </c>
      <c r="F918" s="31">
        <v>0</v>
      </c>
      <c r="G918" s="434">
        <v>2018</v>
      </c>
      <c r="H918" s="457"/>
      <c r="I918" s="419"/>
      <c r="J918" s="8"/>
    </row>
    <row r="919" spans="1:10" s="6" customFormat="1" ht="12.75">
      <c r="A919" s="8">
        <v>185</v>
      </c>
      <c r="B919" s="8"/>
      <c r="C919" s="250" t="s">
        <v>1430</v>
      </c>
      <c r="D919" s="50" t="s">
        <v>1431</v>
      </c>
      <c r="E919" s="50" t="s">
        <v>1431</v>
      </c>
      <c r="F919" s="31">
        <v>0</v>
      </c>
      <c r="G919" s="181">
        <v>42187</v>
      </c>
      <c r="H919" s="492" t="s">
        <v>1432</v>
      </c>
      <c r="I919" s="419"/>
      <c r="J919" s="8"/>
    </row>
    <row r="920" spans="1:10" s="6" customFormat="1" ht="12.75">
      <c r="A920" s="8">
        <v>186</v>
      </c>
      <c r="B920" s="8"/>
      <c r="C920" s="247" t="s">
        <v>1433</v>
      </c>
      <c r="D920" s="50">
        <v>695</v>
      </c>
      <c r="E920" s="50">
        <v>695</v>
      </c>
      <c r="F920" s="31">
        <v>0</v>
      </c>
      <c r="G920" s="181">
        <v>42504</v>
      </c>
      <c r="H920" s="493"/>
      <c r="I920" s="419"/>
      <c r="J920" s="8"/>
    </row>
    <row r="921" spans="1:10" s="6" customFormat="1" ht="12.75">
      <c r="A921" s="8">
        <v>187</v>
      </c>
      <c r="B921" s="8"/>
      <c r="C921" s="247" t="s">
        <v>1434</v>
      </c>
      <c r="D921" s="50" t="s">
        <v>1435</v>
      </c>
      <c r="E921" s="50" t="s">
        <v>1435</v>
      </c>
      <c r="F921" s="31">
        <v>0</v>
      </c>
      <c r="G921" s="181">
        <v>42284</v>
      </c>
      <c r="H921" s="493"/>
      <c r="I921" s="419"/>
      <c r="J921" s="8"/>
    </row>
    <row r="922" spans="1:10" s="6" customFormat="1" ht="25.5">
      <c r="A922" s="8">
        <v>188</v>
      </c>
      <c r="B922" s="8"/>
      <c r="C922" s="247" t="s">
        <v>1436</v>
      </c>
      <c r="D922" s="50" t="s">
        <v>1437</v>
      </c>
      <c r="E922" s="50" t="s">
        <v>1437</v>
      </c>
      <c r="F922" s="31">
        <v>0</v>
      </c>
      <c r="G922" s="181">
        <v>41408</v>
      </c>
      <c r="H922" s="493"/>
      <c r="I922" s="419"/>
      <c r="J922" s="8"/>
    </row>
    <row r="923" spans="1:10" s="6" customFormat="1" ht="12.75">
      <c r="A923" s="8">
        <v>189</v>
      </c>
      <c r="B923" s="8"/>
      <c r="C923" s="247" t="s">
        <v>1438</v>
      </c>
      <c r="D923" s="50" t="s">
        <v>1439</v>
      </c>
      <c r="E923" s="50" t="s">
        <v>1439</v>
      </c>
      <c r="F923" s="31">
        <v>0</v>
      </c>
      <c r="G923" s="181">
        <v>40900</v>
      </c>
      <c r="H923" s="493"/>
      <c r="I923" s="419"/>
      <c r="J923" s="8"/>
    </row>
    <row r="924" spans="1:10" s="6" customFormat="1" ht="12.75">
      <c r="A924" s="8">
        <v>190</v>
      </c>
      <c r="B924" s="8"/>
      <c r="C924" s="247" t="s">
        <v>1440</v>
      </c>
      <c r="D924" s="50" t="s">
        <v>1441</v>
      </c>
      <c r="E924" s="50" t="s">
        <v>1441</v>
      </c>
      <c r="F924" s="31">
        <v>0</v>
      </c>
      <c r="G924" s="181">
        <v>40900</v>
      </c>
      <c r="H924" s="493"/>
      <c r="I924" s="419"/>
      <c r="J924" s="8"/>
    </row>
    <row r="925" spans="1:10" s="6" customFormat="1" ht="12.75">
      <c r="A925" s="8">
        <v>191</v>
      </c>
      <c r="B925" s="8"/>
      <c r="C925" s="247" t="s">
        <v>1442</v>
      </c>
      <c r="D925" s="50" t="s">
        <v>1443</v>
      </c>
      <c r="E925" s="50" t="s">
        <v>1443</v>
      </c>
      <c r="F925" s="31">
        <v>0</v>
      </c>
      <c r="G925" s="181">
        <v>40900</v>
      </c>
      <c r="H925" s="493"/>
      <c r="I925" s="419"/>
      <c r="J925" s="8"/>
    </row>
    <row r="926" spans="1:10" s="6" customFormat="1" ht="12.75">
      <c r="A926" s="8">
        <v>192</v>
      </c>
      <c r="B926" s="8"/>
      <c r="C926" s="247" t="s">
        <v>1444</v>
      </c>
      <c r="D926" s="50" t="s">
        <v>1445</v>
      </c>
      <c r="E926" s="50" t="s">
        <v>1445</v>
      </c>
      <c r="F926" s="31">
        <v>0</v>
      </c>
      <c r="G926" s="181">
        <v>40900</v>
      </c>
      <c r="H926" s="493"/>
      <c r="I926" s="419"/>
      <c r="J926" s="8"/>
    </row>
    <row r="927" spans="1:10" s="6" customFormat="1" ht="12.75">
      <c r="A927" s="8">
        <v>193</v>
      </c>
      <c r="B927" s="8"/>
      <c r="C927" s="247" t="s">
        <v>1446</v>
      </c>
      <c r="D927" s="50" t="s">
        <v>1447</v>
      </c>
      <c r="E927" s="50" t="s">
        <v>1447</v>
      </c>
      <c r="F927" s="31">
        <v>0</v>
      </c>
      <c r="G927" s="181">
        <v>42103</v>
      </c>
      <c r="H927" s="493"/>
      <c r="I927" s="419"/>
      <c r="J927" s="8"/>
    </row>
    <row r="928" spans="1:10" s="6" customFormat="1" ht="12.75">
      <c r="A928" s="8">
        <v>194</v>
      </c>
      <c r="B928" s="8"/>
      <c r="C928" s="247" t="s">
        <v>1448</v>
      </c>
      <c r="D928" s="50" t="s">
        <v>1449</v>
      </c>
      <c r="E928" s="50" t="s">
        <v>1449</v>
      </c>
      <c r="F928" s="31">
        <v>0</v>
      </c>
      <c r="G928" s="181">
        <v>41684</v>
      </c>
      <c r="H928" s="493"/>
      <c r="I928" s="419"/>
      <c r="J928" s="8"/>
    </row>
    <row r="929" spans="1:10" s="6" customFormat="1" ht="12.75">
      <c r="A929" s="8">
        <v>195</v>
      </c>
      <c r="B929" s="8"/>
      <c r="C929" s="247" t="s">
        <v>1450</v>
      </c>
      <c r="D929" s="50" t="s">
        <v>1451</v>
      </c>
      <c r="E929" s="50" t="s">
        <v>1451</v>
      </c>
      <c r="F929" s="31">
        <v>0</v>
      </c>
      <c r="G929" s="181">
        <v>40533</v>
      </c>
      <c r="H929" s="493"/>
      <c r="I929" s="419"/>
      <c r="J929" s="8"/>
    </row>
    <row r="930" spans="1:10" s="6" customFormat="1" ht="12.75">
      <c r="A930" s="8">
        <v>196</v>
      </c>
      <c r="B930" s="8"/>
      <c r="C930" s="247" t="s">
        <v>1452</v>
      </c>
      <c r="D930" s="50" t="s">
        <v>1453</v>
      </c>
      <c r="E930" s="50" t="s">
        <v>1453</v>
      </c>
      <c r="F930" s="31">
        <v>0</v>
      </c>
      <c r="G930" s="181">
        <v>41741</v>
      </c>
      <c r="H930" s="493"/>
      <c r="I930" s="419"/>
      <c r="J930" s="8"/>
    </row>
    <row r="931" spans="1:10" s="6" customFormat="1" ht="12.75">
      <c r="A931" s="8">
        <v>197</v>
      </c>
      <c r="B931" s="8"/>
      <c r="C931" s="247" t="s">
        <v>1454</v>
      </c>
      <c r="D931" s="50" t="s">
        <v>1455</v>
      </c>
      <c r="E931" s="50" t="s">
        <v>1455</v>
      </c>
      <c r="F931" s="31">
        <v>0</v>
      </c>
      <c r="G931" s="181">
        <v>41799</v>
      </c>
      <c r="H931" s="493"/>
      <c r="I931" s="419"/>
      <c r="J931" s="8"/>
    </row>
    <row r="932" spans="1:10" s="6" customFormat="1" ht="12.75">
      <c r="A932" s="8">
        <v>198</v>
      </c>
      <c r="B932" s="8"/>
      <c r="C932" s="247" t="s">
        <v>1456</v>
      </c>
      <c r="D932" s="50" t="s">
        <v>1457</v>
      </c>
      <c r="E932" s="50" t="s">
        <v>1457</v>
      </c>
      <c r="F932" s="31">
        <v>0</v>
      </c>
      <c r="G932" s="181">
        <v>42937</v>
      </c>
      <c r="H932" s="493"/>
      <c r="I932" s="419"/>
      <c r="J932" s="8"/>
    </row>
    <row r="933" spans="1:10" s="6" customFormat="1" ht="12.75">
      <c r="A933" s="8">
        <v>199</v>
      </c>
      <c r="B933" s="8"/>
      <c r="C933" s="247" t="s">
        <v>1458</v>
      </c>
      <c r="D933" s="50" t="s">
        <v>1459</v>
      </c>
      <c r="E933" s="50" t="s">
        <v>1459</v>
      </c>
      <c r="F933" s="31">
        <v>0</v>
      </c>
      <c r="G933" s="181">
        <v>42030</v>
      </c>
      <c r="H933" s="493"/>
      <c r="I933" s="419"/>
      <c r="J933" s="8"/>
    </row>
    <row r="934" spans="1:10" s="6" customFormat="1" ht="12.75">
      <c r="A934" s="8">
        <v>200</v>
      </c>
      <c r="B934" s="8"/>
      <c r="C934" s="247" t="s">
        <v>1460</v>
      </c>
      <c r="D934" s="50" t="s">
        <v>1461</v>
      </c>
      <c r="E934" s="50" t="s">
        <v>1461</v>
      </c>
      <c r="F934" s="31">
        <v>0</v>
      </c>
      <c r="G934" s="181">
        <v>41261</v>
      </c>
      <c r="H934" s="493"/>
      <c r="I934" s="419"/>
      <c r="J934" s="8"/>
    </row>
    <row r="935" spans="1:10" s="6" customFormat="1" ht="12.75">
      <c r="A935" s="8">
        <v>201</v>
      </c>
      <c r="B935" s="8"/>
      <c r="C935" s="247" t="s">
        <v>1462</v>
      </c>
      <c r="D935" s="50" t="s">
        <v>1037</v>
      </c>
      <c r="E935" s="50" t="s">
        <v>1037</v>
      </c>
      <c r="F935" s="31">
        <v>0</v>
      </c>
      <c r="G935" s="181">
        <v>41261</v>
      </c>
      <c r="H935" s="493"/>
      <c r="I935" s="419"/>
      <c r="J935" s="8"/>
    </row>
    <row r="936" spans="1:10" s="6" customFormat="1" ht="12.75">
      <c r="A936" s="8">
        <v>202</v>
      </c>
      <c r="B936" s="8"/>
      <c r="C936" s="68" t="s">
        <v>1463</v>
      </c>
      <c r="D936" s="50" t="s">
        <v>1464</v>
      </c>
      <c r="E936" s="50" t="s">
        <v>1464</v>
      </c>
      <c r="F936" s="31">
        <v>0</v>
      </c>
      <c r="G936" s="181">
        <v>43369</v>
      </c>
      <c r="H936" s="493"/>
      <c r="I936" s="419"/>
      <c r="J936" s="8"/>
    </row>
    <row r="937" spans="1:10" s="6" customFormat="1" ht="12.75">
      <c r="A937" s="8">
        <v>203</v>
      </c>
      <c r="B937" s="8"/>
      <c r="C937" s="68" t="s">
        <v>1465</v>
      </c>
      <c r="D937" s="50" t="s">
        <v>1466</v>
      </c>
      <c r="E937" s="50" t="s">
        <v>1466</v>
      </c>
      <c r="F937" s="31">
        <v>0</v>
      </c>
      <c r="G937" s="181">
        <v>42284</v>
      </c>
      <c r="H937" s="493"/>
      <c r="I937" s="419"/>
      <c r="J937" s="8"/>
    </row>
    <row r="938" spans="1:10" s="6" customFormat="1" ht="25.5">
      <c r="A938" s="8">
        <v>204</v>
      </c>
      <c r="B938" s="8"/>
      <c r="C938" s="68" t="s">
        <v>1467</v>
      </c>
      <c r="D938" s="50" t="s">
        <v>1468</v>
      </c>
      <c r="E938" s="50" t="s">
        <v>1468</v>
      </c>
      <c r="F938" s="31">
        <v>0</v>
      </c>
      <c r="G938" s="181">
        <v>41408</v>
      </c>
      <c r="H938" s="493"/>
      <c r="I938" s="419"/>
      <c r="J938" s="8"/>
    </row>
    <row r="939" spans="1:10" s="6" customFormat="1" ht="12.75">
      <c r="A939" s="8">
        <v>205</v>
      </c>
      <c r="B939" s="8"/>
      <c r="C939" s="68" t="s">
        <v>1469</v>
      </c>
      <c r="D939" s="50" t="s">
        <v>1470</v>
      </c>
      <c r="E939" s="50" t="s">
        <v>1470</v>
      </c>
      <c r="F939" s="31">
        <v>0</v>
      </c>
      <c r="G939" s="181">
        <v>40900</v>
      </c>
      <c r="H939" s="493"/>
      <c r="I939" s="419"/>
      <c r="J939" s="8"/>
    </row>
    <row r="940" spans="1:10" s="6" customFormat="1" ht="12.75">
      <c r="A940" s="8">
        <v>206</v>
      </c>
      <c r="B940" s="8"/>
      <c r="C940" s="68" t="s">
        <v>1471</v>
      </c>
      <c r="D940" s="50" t="s">
        <v>1472</v>
      </c>
      <c r="E940" s="50" t="s">
        <v>1472</v>
      </c>
      <c r="F940" s="31">
        <v>0</v>
      </c>
      <c r="G940" s="181">
        <v>40900</v>
      </c>
      <c r="H940" s="493"/>
      <c r="I940" s="419"/>
      <c r="J940" s="8"/>
    </row>
    <row r="941" spans="1:10" s="6" customFormat="1" ht="12.75">
      <c r="A941" s="8">
        <v>207</v>
      </c>
      <c r="B941" s="8"/>
      <c r="C941" s="68" t="s">
        <v>1473</v>
      </c>
      <c r="D941" s="50" t="s">
        <v>1474</v>
      </c>
      <c r="E941" s="50" t="s">
        <v>1474</v>
      </c>
      <c r="F941" s="31">
        <v>0</v>
      </c>
      <c r="G941" s="181">
        <v>40900</v>
      </c>
      <c r="H941" s="493"/>
      <c r="I941" s="419"/>
      <c r="J941" s="8"/>
    </row>
    <row r="942" spans="1:10" s="6" customFormat="1" ht="12.75">
      <c r="A942" s="8">
        <v>208</v>
      </c>
      <c r="B942" s="8"/>
      <c r="C942" s="68" t="s">
        <v>1475</v>
      </c>
      <c r="D942" s="50" t="s">
        <v>1476</v>
      </c>
      <c r="E942" s="50" t="s">
        <v>1476</v>
      </c>
      <c r="F942" s="31">
        <v>0</v>
      </c>
      <c r="G942" s="181">
        <v>40900</v>
      </c>
      <c r="H942" s="493"/>
      <c r="I942" s="419"/>
      <c r="J942" s="8"/>
    </row>
    <row r="943" spans="1:10" s="6" customFormat="1" ht="12.75">
      <c r="A943" s="8">
        <v>209</v>
      </c>
      <c r="B943" s="8"/>
      <c r="C943" s="68" t="s">
        <v>1446</v>
      </c>
      <c r="D943" s="50" t="s">
        <v>1447</v>
      </c>
      <c r="E943" s="50" t="s">
        <v>1447</v>
      </c>
      <c r="F943" s="31">
        <v>0</v>
      </c>
      <c r="G943" s="181">
        <v>42103</v>
      </c>
      <c r="H943" s="493"/>
      <c r="I943" s="419"/>
      <c r="J943" s="8"/>
    </row>
    <row r="944" spans="1:10" s="6" customFormat="1" ht="12.75">
      <c r="A944" s="8">
        <v>210</v>
      </c>
      <c r="B944" s="8"/>
      <c r="C944" s="68" t="s">
        <v>1477</v>
      </c>
      <c r="D944" s="50" t="s">
        <v>1478</v>
      </c>
      <c r="E944" s="50" t="s">
        <v>1478</v>
      </c>
      <c r="F944" s="31">
        <v>0</v>
      </c>
      <c r="G944" s="181">
        <v>41684</v>
      </c>
      <c r="H944" s="493"/>
      <c r="I944" s="419"/>
      <c r="J944" s="8"/>
    </row>
    <row r="945" spans="1:10" s="6" customFormat="1" ht="12.75">
      <c r="A945" s="8">
        <v>211</v>
      </c>
      <c r="B945" s="8"/>
      <c r="C945" s="68" t="s">
        <v>1479</v>
      </c>
      <c r="D945" s="50" t="s">
        <v>1480</v>
      </c>
      <c r="E945" s="50" t="s">
        <v>1480</v>
      </c>
      <c r="F945" s="31">
        <v>0</v>
      </c>
      <c r="G945" s="181">
        <v>41682</v>
      </c>
      <c r="H945" s="493"/>
      <c r="I945" s="419"/>
      <c r="J945" s="8"/>
    </row>
    <row r="946" spans="1:10" s="6" customFormat="1" ht="12.75">
      <c r="A946" s="8">
        <v>212</v>
      </c>
      <c r="B946" s="8"/>
      <c r="C946" s="68" t="s">
        <v>1481</v>
      </c>
      <c r="D946" s="50" t="s">
        <v>1482</v>
      </c>
      <c r="E946" s="50" t="s">
        <v>1482</v>
      </c>
      <c r="F946" s="31">
        <v>0</v>
      </c>
      <c r="G946" s="181">
        <v>41799</v>
      </c>
      <c r="H946" s="493"/>
      <c r="I946" s="419"/>
      <c r="J946" s="8"/>
    </row>
    <row r="947" spans="1:10" s="6" customFormat="1" ht="12.75">
      <c r="A947" s="8">
        <v>213</v>
      </c>
      <c r="B947" s="8"/>
      <c r="C947" s="68" t="s">
        <v>1483</v>
      </c>
      <c r="D947" s="50" t="s">
        <v>1484</v>
      </c>
      <c r="E947" s="50" t="s">
        <v>1484</v>
      </c>
      <c r="F947" s="31">
        <v>0</v>
      </c>
      <c r="G947" s="181">
        <v>42030</v>
      </c>
      <c r="H947" s="493"/>
      <c r="I947" s="419"/>
      <c r="J947" s="8"/>
    </row>
    <row r="948" spans="1:10" s="6" customFormat="1" ht="12.75">
      <c r="A948" s="8">
        <v>214</v>
      </c>
      <c r="B948" s="8"/>
      <c r="C948" s="68" t="s">
        <v>1485</v>
      </c>
      <c r="D948" s="50">
        <v>3000</v>
      </c>
      <c r="E948" s="50">
        <v>3000</v>
      </c>
      <c r="F948" s="31">
        <v>0</v>
      </c>
      <c r="G948" s="181">
        <v>41261</v>
      </c>
      <c r="H948" s="493"/>
      <c r="I948" s="419"/>
      <c r="J948" s="8"/>
    </row>
    <row r="949" spans="1:10" s="6" customFormat="1" ht="12.75">
      <c r="A949" s="8">
        <v>215</v>
      </c>
      <c r="B949" s="8"/>
      <c r="C949" s="68" t="s">
        <v>1486</v>
      </c>
      <c r="D949" s="50" t="s">
        <v>1487</v>
      </c>
      <c r="E949" s="50" t="s">
        <v>1487</v>
      </c>
      <c r="F949" s="31">
        <v>0</v>
      </c>
      <c r="G949" s="181">
        <v>41261</v>
      </c>
      <c r="H949" s="493"/>
      <c r="I949" s="419"/>
      <c r="J949" s="8"/>
    </row>
    <row r="950" spans="1:10" s="6" customFormat="1" ht="12.75">
      <c r="A950" s="8">
        <v>216</v>
      </c>
      <c r="B950" s="8"/>
      <c r="C950" s="68" t="s">
        <v>1434</v>
      </c>
      <c r="D950" s="50" t="s">
        <v>1435</v>
      </c>
      <c r="E950" s="50" t="s">
        <v>1435</v>
      </c>
      <c r="F950" s="31">
        <v>0</v>
      </c>
      <c r="G950" s="181">
        <v>42284</v>
      </c>
      <c r="H950" s="493"/>
      <c r="I950" s="419"/>
      <c r="J950" s="8"/>
    </row>
    <row r="951" spans="1:10" s="6" customFormat="1" ht="25.5">
      <c r="A951" s="8">
        <v>217</v>
      </c>
      <c r="B951" s="8"/>
      <c r="C951" s="68" t="s">
        <v>1488</v>
      </c>
      <c r="D951" s="50" t="s">
        <v>1489</v>
      </c>
      <c r="E951" s="50" t="s">
        <v>1489</v>
      </c>
      <c r="F951" s="31">
        <v>0</v>
      </c>
      <c r="G951" s="181">
        <v>41408</v>
      </c>
      <c r="H951" s="493"/>
      <c r="I951" s="419"/>
      <c r="J951" s="8"/>
    </row>
    <row r="952" spans="1:10" s="6" customFormat="1" ht="12.75">
      <c r="A952" s="8">
        <v>218</v>
      </c>
      <c r="B952" s="8"/>
      <c r="C952" s="68" t="s">
        <v>1490</v>
      </c>
      <c r="D952" s="50" t="s">
        <v>1491</v>
      </c>
      <c r="E952" s="50" t="s">
        <v>1491</v>
      </c>
      <c r="F952" s="31">
        <v>0</v>
      </c>
      <c r="G952" s="181">
        <v>40900</v>
      </c>
      <c r="H952" s="493"/>
      <c r="I952" s="419"/>
      <c r="J952" s="8"/>
    </row>
    <row r="953" spans="1:10" s="6" customFormat="1" ht="12.75">
      <c r="A953" s="8">
        <v>219</v>
      </c>
      <c r="B953" s="8"/>
      <c r="C953" s="68" t="s">
        <v>1492</v>
      </c>
      <c r="D953" s="50" t="s">
        <v>1493</v>
      </c>
      <c r="E953" s="50" t="s">
        <v>1493</v>
      </c>
      <c r="F953" s="31">
        <v>0</v>
      </c>
      <c r="G953" s="181">
        <v>40900</v>
      </c>
      <c r="H953" s="493"/>
      <c r="I953" s="419"/>
      <c r="J953" s="8"/>
    </row>
    <row r="954" spans="1:10" s="6" customFormat="1" ht="12.75">
      <c r="A954" s="8">
        <v>220</v>
      </c>
      <c r="B954" s="8"/>
      <c r="C954" s="68" t="s">
        <v>1494</v>
      </c>
      <c r="D954" s="50" t="s">
        <v>1495</v>
      </c>
      <c r="E954" s="50" t="s">
        <v>1495</v>
      </c>
      <c r="F954" s="31">
        <v>0</v>
      </c>
      <c r="G954" s="181">
        <v>40900</v>
      </c>
      <c r="H954" s="493"/>
      <c r="I954" s="419"/>
      <c r="J954" s="8"/>
    </row>
    <row r="955" spans="1:10" s="6" customFormat="1" ht="12.75">
      <c r="A955" s="8">
        <v>221</v>
      </c>
      <c r="B955" s="8"/>
      <c r="C955" s="68" t="s">
        <v>1496</v>
      </c>
      <c r="D955" s="50" t="s">
        <v>1497</v>
      </c>
      <c r="E955" s="50" t="s">
        <v>1497</v>
      </c>
      <c r="F955" s="31">
        <v>0</v>
      </c>
      <c r="G955" s="181">
        <v>40533</v>
      </c>
      <c r="H955" s="493"/>
      <c r="I955" s="419"/>
      <c r="J955" s="8"/>
    </row>
    <row r="956" spans="1:10" s="6" customFormat="1" ht="12.75">
      <c r="A956" s="8">
        <v>222</v>
      </c>
      <c r="B956" s="8"/>
      <c r="C956" s="68" t="s">
        <v>1446</v>
      </c>
      <c r="D956" s="50" t="s">
        <v>1447</v>
      </c>
      <c r="E956" s="50" t="s">
        <v>1447</v>
      </c>
      <c r="F956" s="31">
        <v>0</v>
      </c>
      <c r="G956" s="181">
        <v>42103</v>
      </c>
      <c r="H956" s="493"/>
      <c r="I956" s="419"/>
      <c r="J956" s="8"/>
    </row>
    <row r="957" spans="1:10" s="6" customFormat="1" ht="12.75">
      <c r="A957" s="8">
        <v>223</v>
      </c>
      <c r="B957" s="8"/>
      <c r="C957" s="68" t="s">
        <v>1498</v>
      </c>
      <c r="D957" s="50" t="s">
        <v>1499</v>
      </c>
      <c r="E957" s="50" t="s">
        <v>1499</v>
      </c>
      <c r="F957" s="31">
        <v>0</v>
      </c>
      <c r="G957" s="181">
        <v>41682</v>
      </c>
      <c r="H957" s="493"/>
      <c r="I957" s="419"/>
      <c r="J957" s="8"/>
    </row>
    <row r="958" spans="1:10" s="6" customFormat="1" ht="12.75">
      <c r="A958" s="8">
        <v>224</v>
      </c>
      <c r="B958" s="8"/>
      <c r="C958" s="68" t="s">
        <v>1500</v>
      </c>
      <c r="D958" s="50">
        <v>700</v>
      </c>
      <c r="E958" s="50">
        <v>700</v>
      </c>
      <c r="F958" s="31">
        <v>0</v>
      </c>
      <c r="G958" s="181">
        <v>41682</v>
      </c>
      <c r="H958" s="493"/>
      <c r="I958" s="419"/>
      <c r="J958" s="8"/>
    </row>
    <row r="959" spans="1:10" s="6" customFormat="1" ht="12.75">
      <c r="A959" s="8">
        <v>225</v>
      </c>
      <c r="B959" s="8"/>
      <c r="C959" s="68" t="s">
        <v>1500</v>
      </c>
      <c r="D959" s="50">
        <v>865</v>
      </c>
      <c r="E959" s="50">
        <v>865</v>
      </c>
      <c r="F959" s="31">
        <v>0</v>
      </c>
      <c r="G959" s="181">
        <v>41682</v>
      </c>
      <c r="H959" s="493"/>
      <c r="I959" s="419"/>
      <c r="J959" s="8"/>
    </row>
    <row r="960" spans="1:10" s="6" customFormat="1" ht="12.75">
      <c r="A960" s="8">
        <v>226</v>
      </c>
      <c r="B960" s="8"/>
      <c r="C960" s="68" t="s">
        <v>1483</v>
      </c>
      <c r="D960" s="50" t="s">
        <v>1501</v>
      </c>
      <c r="E960" s="50" t="s">
        <v>1501</v>
      </c>
      <c r="F960" s="31">
        <v>0</v>
      </c>
      <c r="G960" s="181">
        <v>41684</v>
      </c>
      <c r="H960" s="493"/>
      <c r="I960" s="419"/>
      <c r="J960" s="8"/>
    </row>
    <row r="961" spans="1:10" s="6" customFormat="1" ht="12.75">
      <c r="A961" s="8">
        <v>227</v>
      </c>
      <c r="B961" s="8"/>
      <c r="C961" s="68" t="s">
        <v>1502</v>
      </c>
      <c r="D961" s="50" t="s">
        <v>1503</v>
      </c>
      <c r="E961" s="50" t="s">
        <v>1503</v>
      </c>
      <c r="F961" s="31">
        <v>0</v>
      </c>
      <c r="G961" s="181">
        <v>41799</v>
      </c>
      <c r="H961" s="493"/>
      <c r="I961" s="419"/>
      <c r="J961" s="8"/>
    </row>
    <row r="962" spans="1:10" s="6" customFormat="1" ht="12.75">
      <c r="A962" s="8">
        <v>228</v>
      </c>
      <c r="B962" s="8"/>
      <c r="C962" s="68" t="s">
        <v>1448</v>
      </c>
      <c r="D962" s="50" t="s">
        <v>1504</v>
      </c>
      <c r="E962" s="50" t="s">
        <v>1504</v>
      </c>
      <c r="F962" s="31">
        <v>0</v>
      </c>
      <c r="G962" s="181">
        <v>42937</v>
      </c>
      <c r="H962" s="493"/>
      <c r="I962" s="419"/>
      <c r="J962" s="8"/>
    </row>
    <row r="963" spans="1:10" s="6" customFormat="1" ht="12.75">
      <c r="A963" s="8">
        <v>229</v>
      </c>
      <c r="B963" s="8"/>
      <c r="C963" s="68" t="s">
        <v>1505</v>
      </c>
      <c r="D963" s="50">
        <v>300</v>
      </c>
      <c r="E963" s="50">
        <v>300</v>
      </c>
      <c r="F963" s="31">
        <v>0</v>
      </c>
      <c r="G963" s="181">
        <v>42030</v>
      </c>
      <c r="H963" s="493"/>
      <c r="I963" s="419"/>
      <c r="J963" s="8"/>
    </row>
    <row r="964" spans="1:10" s="6" customFormat="1" ht="12.75">
      <c r="A964" s="8">
        <v>230</v>
      </c>
      <c r="B964" s="8"/>
      <c r="C964" s="68" t="s">
        <v>1465</v>
      </c>
      <c r="D964" s="50" t="s">
        <v>1506</v>
      </c>
      <c r="E964" s="50" t="s">
        <v>1506</v>
      </c>
      <c r="F964" s="31">
        <v>0</v>
      </c>
      <c r="G964" s="181">
        <v>42142</v>
      </c>
      <c r="H964" s="493"/>
      <c r="I964" s="419"/>
      <c r="J964" s="8"/>
    </row>
    <row r="965" spans="1:10" s="6" customFormat="1" ht="12.75">
      <c r="A965" s="8">
        <v>231</v>
      </c>
      <c r="B965" s="8"/>
      <c r="C965" s="68" t="s">
        <v>1507</v>
      </c>
      <c r="D965" s="50" t="s">
        <v>1508</v>
      </c>
      <c r="E965" s="50" t="s">
        <v>1508</v>
      </c>
      <c r="F965" s="31">
        <v>0</v>
      </c>
      <c r="G965" s="181">
        <v>41261</v>
      </c>
      <c r="H965" s="493"/>
      <c r="I965" s="419"/>
      <c r="J965" s="8"/>
    </row>
    <row r="966" spans="1:10" s="6" customFormat="1" ht="12.75">
      <c r="A966" s="8">
        <v>232</v>
      </c>
      <c r="B966" s="8"/>
      <c r="C966" s="68" t="s">
        <v>1509</v>
      </c>
      <c r="D966" s="50" t="s">
        <v>1510</v>
      </c>
      <c r="E966" s="50" t="s">
        <v>1510</v>
      </c>
      <c r="F966" s="31">
        <v>0</v>
      </c>
      <c r="G966" s="181">
        <v>41261</v>
      </c>
      <c r="H966" s="493"/>
      <c r="I966" s="419"/>
      <c r="J966" s="8"/>
    </row>
    <row r="967" spans="1:10" s="6" customFormat="1" ht="25.5">
      <c r="A967" s="8">
        <v>233</v>
      </c>
      <c r="B967" s="8"/>
      <c r="C967" s="68" t="s">
        <v>1511</v>
      </c>
      <c r="D967" s="50" t="s">
        <v>1512</v>
      </c>
      <c r="E967" s="50" t="s">
        <v>1512</v>
      </c>
      <c r="F967" s="31">
        <v>0</v>
      </c>
      <c r="G967" s="181">
        <v>43369</v>
      </c>
      <c r="H967" s="493"/>
      <c r="I967" s="419"/>
      <c r="J967" s="8"/>
    </row>
    <row r="968" spans="1:10" s="6" customFormat="1" ht="12.75">
      <c r="A968" s="8">
        <v>234</v>
      </c>
      <c r="B968" s="8"/>
      <c r="C968" s="68" t="s">
        <v>1513</v>
      </c>
      <c r="D968" s="50" t="s">
        <v>1514</v>
      </c>
      <c r="E968" s="50" t="s">
        <v>1514</v>
      </c>
      <c r="F968" s="31">
        <v>0</v>
      </c>
      <c r="G968" s="181">
        <v>42030</v>
      </c>
      <c r="H968" s="493"/>
      <c r="I968" s="419"/>
      <c r="J968" s="8"/>
    </row>
    <row r="969" spans="1:10" s="6" customFormat="1" ht="15">
      <c r="A969" s="8">
        <v>235</v>
      </c>
      <c r="B969" s="308" t="s">
        <v>2160</v>
      </c>
      <c r="C969" s="68" t="s">
        <v>1515</v>
      </c>
      <c r="D969" s="50" t="s">
        <v>1516</v>
      </c>
      <c r="E969" s="50" t="s">
        <v>1516</v>
      </c>
      <c r="F969" s="31">
        <v>0</v>
      </c>
      <c r="G969" s="181">
        <v>42901</v>
      </c>
      <c r="H969" s="493"/>
      <c r="I969" s="419"/>
      <c r="J969" s="8"/>
    </row>
    <row r="970" spans="1:10" s="6" customFormat="1" ht="25.5">
      <c r="A970" s="8">
        <v>236</v>
      </c>
      <c r="B970" s="180"/>
      <c r="C970" s="183" t="s">
        <v>1517</v>
      </c>
      <c r="D970" s="315">
        <v>6357</v>
      </c>
      <c r="E970" s="327">
        <v>6357</v>
      </c>
      <c r="F970" s="182">
        <v>0</v>
      </c>
      <c r="G970" s="184">
        <v>2019</v>
      </c>
      <c r="H970" s="492" t="s">
        <v>1518</v>
      </c>
      <c r="I970" s="419"/>
      <c r="J970" s="8"/>
    </row>
    <row r="971" spans="1:10" s="6" customFormat="1" ht="25.5">
      <c r="A971" s="8">
        <v>237</v>
      </c>
      <c r="B971" s="180"/>
      <c r="C971" s="183" t="s">
        <v>1519</v>
      </c>
      <c r="D971" s="420" t="s">
        <v>1520</v>
      </c>
      <c r="E971" s="429" t="s">
        <v>1520</v>
      </c>
      <c r="F971" s="182">
        <v>0</v>
      </c>
      <c r="G971" s="184">
        <v>2019</v>
      </c>
      <c r="H971" s="493"/>
      <c r="I971" s="419"/>
      <c r="J971" s="8"/>
    </row>
    <row r="972" spans="1:10" s="6" customFormat="1" ht="25.5">
      <c r="A972" s="8">
        <v>238</v>
      </c>
      <c r="B972" s="180"/>
      <c r="C972" s="183" t="s">
        <v>1521</v>
      </c>
      <c r="D972" s="420" t="s">
        <v>1522</v>
      </c>
      <c r="E972" s="429" t="s">
        <v>1522</v>
      </c>
      <c r="F972" s="182">
        <v>0</v>
      </c>
      <c r="G972" s="184">
        <v>2019</v>
      </c>
      <c r="H972" s="493"/>
      <c r="I972" s="419"/>
      <c r="J972" s="8"/>
    </row>
    <row r="973" spans="1:10" s="6" customFormat="1" ht="25.5">
      <c r="A973" s="8">
        <v>239</v>
      </c>
      <c r="B973" s="185"/>
      <c r="C973" s="186" t="s">
        <v>1523</v>
      </c>
      <c r="D973" s="416" t="s">
        <v>1522</v>
      </c>
      <c r="E973" s="413" t="s">
        <v>1522</v>
      </c>
      <c r="F973" s="182">
        <v>0</v>
      </c>
      <c r="G973" s="184">
        <v>2019</v>
      </c>
      <c r="H973" s="493"/>
      <c r="I973" s="419"/>
      <c r="J973" s="8"/>
    </row>
    <row r="974" spans="1:10" s="6" customFormat="1" ht="25.5">
      <c r="A974" s="8">
        <v>240</v>
      </c>
      <c r="B974" s="180"/>
      <c r="C974" s="183" t="s">
        <v>1524</v>
      </c>
      <c r="D974" s="420" t="s">
        <v>1525</v>
      </c>
      <c r="E974" s="429" t="s">
        <v>1525</v>
      </c>
      <c r="F974" s="182">
        <v>0</v>
      </c>
      <c r="G974" s="184">
        <v>2019</v>
      </c>
      <c r="H974" s="493"/>
      <c r="I974" s="419"/>
      <c r="J974" s="8"/>
    </row>
    <row r="975" spans="1:10" s="6" customFormat="1" ht="25.5">
      <c r="A975" s="8">
        <v>241</v>
      </c>
      <c r="B975" s="185"/>
      <c r="C975" s="186" t="s">
        <v>1526</v>
      </c>
      <c r="D975" s="416" t="s">
        <v>1527</v>
      </c>
      <c r="E975" s="413" t="s">
        <v>1527</v>
      </c>
      <c r="F975" s="187">
        <v>0</v>
      </c>
      <c r="G975" s="184">
        <v>2019</v>
      </c>
      <c r="H975" s="494"/>
      <c r="I975" s="419"/>
      <c r="J975" s="8"/>
    </row>
    <row r="976" spans="1:10" s="6" customFormat="1" ht="25.5">
      <c r="A976" s="8">
        <v>242</v>
      </c>
      <c r="B976" s="185"/>
      <c r="C976" s="186" t="s">
        <v>1528</v>
      </c>
      <c r="D976" s="416" t="s">
        <v>1529</v>
      </c>
      <c r="E976" s="413" t="s">
        <v>1529</v>
      </c>
      <c r="F976" s="187">
        <v>0</v>
      </c>
      <c r="G976" s="184" t="s">
        <v>1530</v>
      </c>
      <c r="H976" s="492" t="s">
        <v>1531</v>
      </c>
      <c r="I976" s="419"/>
      <c r="J976" s="8"/>
    </row>
    <row r="977" spans="1:10" s="6" customFormat="1" ht="25.5">
      <c r="A977" s="8">
        <v>243</v>
      </c>
      <c r="B977" s="185"/>
      <c r="C977" s="186" t="s">
        <v>1532</v>
      </c>
      <c r="D977" s="321">
        <v>750</v>
      </c>
      <c r="E977" s="328">
        <v>750</v>
      </c>
      <c r="F977" s="187">
        <v>0</v>
      </c>
      <c r="G977" s="184" t="s">
        <v>1533</v>
      </c>
      <c r="H977" s="493"/>
      <c r="I977" s="419"/>
      <c r="J977" s="8"/>
    </row>
    <row r="978" spans="1:10" s="6" customFormat="1" ht="15" customHeight="1">
      <c r="A978" s="8">
        <v>244</v>
      </c>
      <c r="B978" s="185"/>
      <c r="C978" s="186" t="s">
        <v>1534</v>
      </c>
      <c r="D978" s="416" t="s">
        <v>1535</v>
      </c>
      <c r="E978" s="413" t="s">
        <v>1535</v>
      </c>
      <c r="F978" s="187">
        <v>0</v>
      </c>
      <c r="G978" s="184" t="s">
        <v>1536</v>
      </c>
      <c r="H978" s="493"/>
      <c r="I978" s="419"/>
      <c r="J978" s="8"/>
    </row>
    <row r="979" spans="1:10" s="6" customFormat="1" ht="25.5">
      <c r="A979" s="8">
        <v>245</v>
      </c>
      <c r="B979" s="185"/>
      <c r="C979" s="186" t="s">
        <v>1537</v>
      </c>
      <c r="D979" s="416" t="s">
        <v>1538</v>
      </c>
      <c r="E979" s="413" t="s">
        <v>1538</v>
      </c>
      <c r="F979" s="187">
        <v>0</v>
      </c>
      <c r="G979" s="184" t="s">
        <v>1539</v>
      </c>
      <c r="H979" s="493"/>
      <c r="I979" s="419"/>
      <c r="J979" s="8"/>
    </row>
    <row r="980" spans="1:10" s="6" customFormat="1" ht="25.5">
      <c r="A980" s="8">
        <v>246</v>
      </c>
      <c r="B980" s="185"/>
      <c r="C980" s="186" t="s">
        <v>1540</v>
      </c>
      <c r="D980" s="416" t="s">
        <v>1541</v>
      </c>
      <c r="E980" s="413" t="s">
        <v>1541</v>
      </c>
      <c r="F980" s="187">
        <v>0</v>
      </c>
      <c r="G980" s="184" t="s">
        <v>1530</v>
      </c>
      <c r="H980" s="493"/>
      <c r="I980" s="419"/>
      <c r="J980" s="8"/>
    </row>
    <row r="981" spans="1:10" s="6" customFormat="1" ht="15" customHeight="1">
      <c r="A981" s="8">
        <v>247</v>
      </c>
      <c r="B981" s="185"/>
      <c r="C981" s="186" t="s">
        <v>1542</v>
      </c>
      <c r="D981" s="416" t="s">
        <v>1543</v>
      </c>
      <c r="E981" s="413" t="s">
        <v>1543</v>
      </c>
      <c r="F981" s="187">
        <v>0</v>
      </c>
      <c r="G981" s="184" t="s">
        <v>1544</v>
      </c>
      <c r="H981" s="493"/>
      <c r="I981" s="419"/>
      <c r="J981" s="8"/>
    </row>
    <row r="982" spans="1:10" s="6" customFormat="1" ht="25.5">
      <c r="A982" s="8">
        <v>248</v>
      </c>
      <c r="B982" s="185"/>
      <c r="C982" s="186" t="s">
        <v>1545</v>
      </c>
      <c r="D982" s="321">
        <v>900</v>
      </c>
      <c r="E982" s="328">
        <v>900</v>
      </c>
      <c r="F982" s="187">
        <v>0</v>
      </c>
      <c r="G982" s="184" t="s">
        <v>1533</v>
      </c>
      <c r="H982" s="493"/>
      <c r="I982" s="419"/>
      <c r="J982" s="8"/>
    </row>
    <row r="983" spans="1:10" s="6" customFormat="1" ht="15" customHeight="1">
      <c r="A983" s="8">
        <v>249</v>
      </c>
      <c r="B983" s="185"/>
      <c r="C983" s="186" t="s">
        <v>1462</v>
      </c>
      <c r="D983" s="416" t="s">
        <v>1546</v>
      </c>
      <c r="E983" s="413" t="s">
        <v>1546</v>
      </c>
      <c r="F983" s="187">
        <v>0</v>
      </c>
      <c r="G983" s="184" t="s">
        <v>1536</v>
      </c>
      <c r="H983" s="493"/>
      <c r="I983" s="419"/>
      <c r="J983" s="8"/>
    </row>
    <row r="984" spans="1:10" s="6" customFormat="1" ht="25.5">
      <c r="A984" s="8">
        <v>250</v>
      </c>
      <c r="B984" s="185"/>
      <c r="C984" s="186" t="s">
        <v>1547</v>
      </c>
      <c r="D984" s="416" t="s">
        <v>1548</v>
      </c>
      <c r="E984" s="413" t="s">
        <v>1548</v>
      </c>
      <c r="F984" s="187">
        <v>0</v>
      </c>
      <c r="G984" s="184" t="s">
        <v>1539</v>
      </c>
      <c r="H984" s="494"/>
      <c r="I984" s="419"/>
      <c r="J984" s="8"/>
    </row>
    <row r="985" spans="1:10" s="6" customFormat="1" ht="25.5">
      <c r="A985" s="8">
        <v>251</v>
      </c>
      <c r="B985" s="185"/>
      <c r="C985" s="186" t="s">
        <v>1897</v>
      </c>
      <c r="D985" s="416" t="s">
        <v>1900</v>
      </c>
      <c r="E985" s="413" t="s">
        <v>1900</v>
      </c>
      <c r="F985" s="187">
        <v>0</v>
      </c>
      <c r="G985" s="184" t="s">
        <v>1732</v>
      </c>
      <c r="H985" s="492" t="s">
        <v>2822</v>
      </c>
      <c r="I985" s="419"/>
      <c r="J985" s="8"/>
    </row>
    <row r="986" spans="1:10" s="6" customFormat="1" ht="25.5">
      <c r="A986" s="8">
        <v>252</v>
      </c>
      <c r="B986" s="185"/>
      <c r="C986" s="186" t="s">
        <v>1898</v>
      </c>
      <c r="D986" s="416" t="s">
        <v>1901</v>
      </c>
      <c r="E986" s="413" t="s">
        <v>1901</v>
      </c>
      <c r="F986" s="187">
        <v>0</v>
      </c>
      <c r="G986" s="184" t="s">
        <v>1732</v>
      </c>
      <c r="H986" s="493"/>
      <c r="I986" s="419"/>
      <c r="J986" s="8"/>
    </row>
    <row r="987" spans="1:10" s="6" customFormat="1" ht="25.5">
      <c r="A987" s="8">
        <v>253</v>
      </c>
      <c r="B987" s="185"/>
      <c r="C987" s="186" t="s">
        <v>1899</v>
      </c>
      <c r="D987" s="416" t="s">
        <v>1902</v>
      </c>
      <c r="E987" s="413" t="s">
        <v>1902</v>
      </c>
      <c r="F987" s="187">
        <v>0</v>
      </c>
      <c r="G987" s="184" t="s">
        <v>1732</v>
      </c>
      <c r="H987" s="494"/>
      <c r="I987" s="419"/>
      <c r="J987" s="8"/>
    </row>
    <row r="988" spans="1:10" s="6" customFormat="1" ht="25.5">
      <c r="A988" s="8">
        <v>254</v>
      </c>
      <c r="B988" s="185"/>
      <c r="C988" s="186" t="s">
        <v>2488</v>
      </c>
      <c r="D988" s="321">
        <v>30062</v>
      </c>
      <c r="E988" s="328">
        <v>30062</v>
      </c>
      <c r="F988" s="187">
        <v>0</v>
      </c>
      <c r="G988" s="184" t="s">
        <v>1732</v>
      </c>
      <c r="H988" s="492" t="s">
        <v>2821</v>
      </c>
      <c r="I988" s="419"/>
      <c r="J988" s="8"/>
    </row>
    <row r="989" spans="1:10" s="6" customFormat="1" ht="25.5">
      <c r="A989" s="8">
        <v>255</v>
      </c>
      <c r="B989" s="185"/>
      <c r="C989" s="186" t="s">
        <v>2489</v>
      </c>
      <c r="D989" s="321">
        <v>14938</v>
      </c>
      <c r="E989" s="328">
        <v>14938</v>
      </c>
      <c r="F989" s="187">
        <v>0</v>
      </c>
      <c r="G989" s="184" t="s">
        <v>1732</v>
      </c>
      <c r="H989" s="494"/>
      <c r="I989" s="419"/>
      <c r="J989" s="8"/>
    </row>
    <row r="990" spans="1:10" s="6" customFormat="1" ht="25.5">
      <c r="A990" s="8">
        <v>256</v>
      </c>
      <c r="B990" s="185"/>
      <c r="C990" s="186" t="s">
        <v>2774</v>
      </c>
      <c r="D990" s="321" t="s">
        <v>2775</v>
      </c>
      <c r="E990" s="328" t="s">
        <v>2775</v>
      </c>
      <c r="F990" s="187">
        <v>0</v>
      </c>
      <c r="G990" s="184" t="s">
        <v>2588</v>
      </c>
      <c r="H990" s="458" t="s">
        <v>2820</v>
      </c>
      <c r="I990" s="419"/>
      <c r="J990" s="8"/>
    </row>
    <row r="991" spans="1:10" s="6" customFormat="1" ht="25.5">
      <c r="A991" s="8">
        <v>257</v>
      </c>
      <c r="B991" s="185"/>
      <c r="C991" s="186" t="s">
        <v>2776</v>
      </c>
      <c r="D991" s="321" t="s">
        <v>2780</v>
      </c>
      <c r="E991" s="328" t="s">
        <v>2780</v>
      </c>
      <c r="F991" s="187">
        <v>0</v>
      </c>
      <c r="G991" s="184" t="s">
        <v>2588</v>
      </c>
      <c r="H991" s="452"/>
      <c r="I991" s="419"/>
      <c r="J991" s="8"/>
    </row>
    <row r="992" spans="1:10" s="6" customFormat="1" ht="25.5">
      <c r="A992" s="8">
        <v>258</v>
      </c>
      <c r="B992" s="185"/>
      <c r="C992" s="186" t="s">
        <v>2777</v>
      </c>
      <c r="D992" s="321" t="s">
        <v>2781</v>
      </c>
      <c r="E992" s="328" t="s">
        <v>2781</v>
      </c>
      <c r="F992" s="187">
        <v>0</v>
      </c>
      <c r="G992" s="184" t="s">
        <v>2588</v>
      </c>
      <c r="H992" s="452"/>
      <c r="I992" s="419"/>
      <c r="J992" s="8"/>
    </row>
    <row r="993" spans="1:10" s="6" customFormat="1" ht="25.5">
      <c r="A993" s="8">
        <v>259</v>
      </c>
      <c r="B993" s="185"/>
      <c r="C993" s="186" t="s">
        <v>2778</v>
      </c>
      <c r="D993" s="321" t="s">
        <v>2782</v>
      </c>
      <c r="E993" s="328" t="s">
        <v>2782</v>
      </c>
      <c r="F993" s="187">
        <v>0</v>
      </c>
      <c r="G993" s="184" t="s">
        <v>2588</v>
      </c>
      <c r="H993" s="452"/>
      <c r="I993" s="419"/>
      <c r="J993" s="8"/>
    </row>
    <row r="994" spans="1:10" s="6" customFormat="1" ht="25.5">
      <c r="A994" s="8">
        <v>260</v>
      </c>
      <c r="B994" s="185"/>
      <c r="C994" s="186" t="s">
        <v>2779</v>
      </c>
      <c r="D994" s="321" t="s">
        <v>2783</v>
      </c>
      <c r="E994" s="328" t="s">
        <v>2783</v>
      </c>
      <c r="F994" s="187">
        <v>0</v>
      </c>
      <c r="G994" s="184" t="s">
        <v>2588</v>
      </c>
      <c r="H994" s="452"/>
      <c r="I994" s="419"/>
      <c r="J994" s="8"/>
    </row>
    <row r="995" spans="1:10" s="6" customFormat="1" ht="25.5">
      <c r="A995" s="8">
        <v>261</v>
      </c>
      <c r="B995" s="185"/>
      <c r="C995" s="186" t="s">
        <v>2779</v>
      </c>
      <c r="D995" s="321" t="s">
        <v>2784</v>
      </c>
      <c r="E995" s="328" t="s">
        <v>2784</v>
      </c>
      <c r="F995" s="187">
        <v>0</v>
      </c>
      <c r="G995" s="184" t="s">
        <v>2588</v>
      </c>
      <c r="H995" s="457"/>
      <c r="I995" s="419"/>
      <c r="J995" s="8"/>
    </row>
    <row r="996" spans="1:10" s="6" customFormat="1" ht="25.5">
      <c r="A996" s="8">
        <v>262</v>
      </c>
      <c r="B996" s="185"/>
      <c r="C996" s="186" t="s">
        <v>2800</v>
      </c>
      <c r="D996" s="321">
        <v>25200</v>
      </c>
      <c r="E996" s="321">
        <v>25200</v>
      </c>
      <c r="F996" s="187">
        <v>0</v>
      </c>
      <c r="G996" s="184" t="s">
        <v>2588</v>
      </c>
      <c r="H996" s="458" t="s">
        <v>2803</v>
      </c>
      <c r="I996" s="419"/>
      <c r="J996" s="8"/>
    </row>
    <row r="997" spans="1:10" s="6" customFormat="1" ht="25.5">
      <c r="A997" s="8">
        <v>263</v>
      </c>
      <c r="B997" s="185"/>
      <c r="C997" s="186" t="s">
        <v>2801</v>
      </c>
      <c r="D997" s="321">
        <v>27800</v>
      </c>
      <c r="E997" s="321">
        <v>27800</v>
      </c>
      <c r="F997" s="187">
        <v>0</v>
      </c>
      <c r="G997" s="184" t="s">
        <v>2588</v>
      </c>
      <c r="H997" s="452"/>
      <c r="I997" s="419"/>
      <c r="J997" s="8"/>
    </row>
    <row r="998" spans="1:10" s="6" customFormat="1" ht="15" customHeight="1">
      <c r="A998" s="8">
        <v>264</v>
      </c>
      <c r="B998" s="185"/>
      <c r="C998" s="186" t="s">
        <v>2802</v>
      </c>
      <c r="D998" s="321">
        <v>45000</v>
      </c>
      <c r="E998" s="321">
        <v>45000</v>
      </c>
      <c r="F998" s="187">
        <v>0</v>
      </c>
      <c r="G998" s="184" t="s">
        <v>2588</v>
      </c>
      <c r="H998" s="457"/>
      <c r="I998" s="419"/>
      <c r="J998" s="8"/>
    </row>
    <row r="999" spans="1:10" s="6" customFormat="1" ht="26.25" customHeight="1">
      <c r="A999" s="8">
        <v>265</v>
      </c>
      <c r="B999" s="185"/>
      <c r="C999" s="186" t="s">
        <v>2911</v>
      </c>
      <c r="D999" s="321">
        <v>4000</v>
      </c>
      <c r="E999" s="321">
        <v>4000</v>
      </c>
      <c r="F999" s="187">
        <v>0</v>
      </c>
      <c r="G999" s="184" t="s">
        <v>2839</v>
      </c>
      <c r="H999" s="458" t="s">
        <v>2914</v>
      </c>
      <c r="I999" s="419"/>
      <c r="J999" s="8"/>
    </row>
    <row r="1000" spans="1:10" s="6" customFormat="1" ht="27" customHeight="1">
      <c r="A1000" s="8">
        <v>266</v>
      </c>
      <c r="B1000" s="185"/>
      <c r="C1000" s="186" t="s">
        <v>2912</v>
      </c>
      <c r="D1000" s="321">
        <v>2985</v>
      </c>
      <c r="E1000" s="321">
        <v>2985</v>
      </c>
      <c r="F1000" s="187">
        <v>0</v>
      </c>
      <c r="G1000" s="184" t="s">
        <v>2839</v>
      </c>
      <c r="H1000" s="452"/>
      <c r="I1000" s="419"/>
      <c r="J1000" s="8"/>
    </row>
    <row r="1001" spans="1:10" s="6" customFormat="1" ht="26.25" customHeight="1">
      <c r="A1001" s="8">
        <v>267</v>
      </c>
      <c r="B1001" s="185"/>
      <c r="C1001" s="186" t="s">
        <v>2913</v>
      </c>
      <c r="D1001" s="321">
        <v>2985</v>
      </c>
      <c r="E1001" s="321">
        <v>2985</v>
      </c>
      <c r="F1001" s="187">
        <v>0</v>
      </c>
      <c r="G1001" s="184" t="s">
        <v>2839</v>
      </c>
      <c r="H1001" s="457"/>
      <c r="I1001" s="419"/>
      <c r="J1001" s="8"/>
    </row>
    <row r="1002" spans="1:10" s="6" customFormat="1" ht="26.25" customHeight="1">
      <c r="A1002" s="8">
        <v>268</v>
      </c>
      <c r="B1002" s="185"/>
      <c r="C1002" s="186" t="s">
        <v>2944</v>
      </c>
      <c r="D1002" s="321">
        <v>805</v>
      </c>
      <c r="E1002" s="321">
        <v>805</v>
      </c>
      <c r="F1002" s="187">
        <v>0</v>
      </c>
      <c r="G1002" s="184" t="s">
        <v>2839</v>
      </c>
      <c r="H1002" s="458" t="s">
        <v>2947</v>
      </c>
      <c r="I1002" s="419"/>
      <c r="J1002" s="8"/>
    </row>
    <row r="1003" spans="1:10" s="6" customFormat="1" ht="26.25" customHeight="1">
      <c r="A1003" s="8">
        <v>269</v>
      </c>
      <c r="B1003" s="185"/>
      <c r="C1003" s="186" t="s">
        <v>2945</v>
      </c>
      <c r="D1003" s="321">
        <v>4000</v>
      </c>
      <c r="E1003" s="321">
        <v>4000</v>
      </c>
      <c r="F1003" s="187">
        <v>0</v>
      </c>
      <c r="G1003" s="184" t="s">
        <v>2839</v>
      </c>
      <c r="H1003" s="452"/>
      <c r="I1003" s="419"/>
      <c r="J1003" s="8"/>
    </row>
    <row r="1004" spans="1:10" s="6" customFormat="1" ht="26.25" customHeight="1">
      <c r="A1004" s="8">
        <v>270</v>
      </c>
      <c r="B1004" s="185"/>
      <c r="C1004" s="186" t="s">
        <v>2946</v>
      </c>
      <c r="D1004" s="321">
        <v>1010</v>
      </c>
      <c r="E1004" s="321">
        <v>1010</v>
      </c>
      <c r="F1004" s="187">
        <v>0</v>
      </c>
      <c r="G1004" s="184" t="s">
        <v>2839</v>
      </c>
      <c r="H1004" s="457"/>
      <c r="I1004" s="419"/>
      <c r="J1004" s="8"/>
    </row>
    <row r="1005" spans="1:10" s="6" customFormat="1" ht="26.25" customHeight="1">
      <c r="A1005" s="8">
        <v>271</v>
      </c>
      <c r="B1005" s="185"/>
      <c r="C1005" s="186" t="s">
        <v>3036</v>
      </c>
      <c r="D1005" s="321">
        <v>63717.26</v>
      </c>
      <c r="E1005" s="321" t="s">
        <v>3040</v>
      </c>
      <c r="F1005" s="187">
        <v>0</v>
      </c>
      <c r="G1005" s="184" t="s">
        <v>2839</v>
      </c>
      <c r="H1005" s="458" t="s">
        <v>3044</v>
      </c>
      <c r="I1005" s="419"/>
      <c r="J1005" s="8"/>
    </row>
    <row r="1006" spans="1:10" s="6" customFormat="1" ht="26.25" customHeight="1">
      <c r="A1006" s="8">
        <v>272</v>
      </c>
      <c r="B1006" s="185"/>
      <c r="C1006" s="186" t="s">
        <v>3037</v>
      </c>
      <c r="D1006" s="321">
        <v>37021</v>
      </c>
      <c r="E1006" s="321" t="s">
        <v>3041</v>
      </c>
      <c r="F1006" s="187">
        <v>0</v>
      </c>
      <c r="G1006" s="184" t="s">
        <v>2839</v>
      </c>
      <c r="H1006" s="452"/>
      <c r="I1006" s="419"/>
      <c r="J1006" s="8"/>
    </row>
    <row r="1007" spans="1:10" s="6" customFormat="1" ht="26.25" customHeight="1">
      <c r="A1007" s="8">
        <v>273</v>
      </c>
      <c r="B1007" s="185"/>
      <c r="C1007" s="186" t="s">
        <v>3038</v>
      </c>
      <c r="D1007" s="321">
        <v>20815</v>
      </c>
      <c r="E1007" s="321" t="s">
        <v>3042</v>
      </c>
      <c r="F1007" s="187">
        <v>0</v>
      </c>
      <c r="G1007" s="184" t="s">
        <v>2839</v>
      </c>
      <c r="H1007" s="452"/>
      <c r="I1007" s="419"/>
      <c r="J1007" s="8"/>
    </row>
    <row r="1008" spans="1:10" s="6" customFormat="1" ht="26.25" customHeight="1">
      <c r="A1008" s="8">
        <v>274</v>
      </c>
      <c r="B1008" s="185"/>
      <c r="C1008" s="186" t="s">
        <v>3039</v>
      </c>
      <c r="D1008" s="321">
        <v>15334</v>
      </c>
      <c r="E1008" s="321" t="s">
        <v>3043</v>
      </c>
      <c r="F1008" s="187">
        <v>0</v>
      </c>
      <c r="G1008" s="184" t="s">
        <v>2839</v>
      </c>
      <c r="H1008" s="457"/>
      <c r="I1008" s="419"/>
      <c r="J1008" s="8"/>
    </row>
    <row r="1009" spans="1:10" ht="15">
      <c r="A1009" s="55"/>
      <c r="B1009" s="61"/>
      <c r="C1009" s="329" t="s">
        <v>537</v>
      </c>
      <c r="D1009" s="97">
        <v>3129503.56</v>
      </c>
      <c r="E1009" s="97">
        <v>3129503.56</v>
      </c>
      <c r="F1009" s="191">
        <f>SUM(F735:F912)</f>
        <v>0</v>
      </c>
      <c r="G1009" s="55"/>
      <c r="I1009" s="8"/>
      <c r="J1009" s="55"/>
    </row>
    <row r="1010" spans="1:10" ht="15" customHeight="1">
      <c r="A1010" s="462" t="s">
        <v>1549</v>
      </c>
      <c r="B1010" s="463"/>
      <c r="C1010" s="463"/>
      <c r="D1010" s="463"/>
      <c r="E1010" s="463"/>
      <c r="F1010" s="463"/>
      <c r="G1010" s="463"/>
      <c r="H1010" s="463"/>
      <c r="I1010" s="463"/>
      <c r="J1010" s="464"/>
    </row>
    <row r="1011" spans="1:10" s="6" customFormat="1" ht="51.75" customHeight="1">
      <c r="A1011" s="180">
        <v>1</v>
      </c>
      <c r="B1011" s="311" t="s">
        <v>2072</v>
      </c>
      <c r="C1011" s="30" t="s">
        <v>1550</v>
      </c>
      <c r="D1011" s="31">
        <v>4600</v>
      </c>
      <c r="E1011" s="31">
        <v>4600</v>
      </c>
      <c r="F1011" s="179">
        <f aca="true" t="shared" si="23" ref="F1011:F1018">D1011-E1011</f>
        <v>0</v>
      </c>
      <c r="G1011" s="143">
        <v>2007</v>
      </c>
      <c r="H1011" s="432" t="s">
        <v>1551</v>
      </c>
      <c r="I1011" s="452"/>
      <c r="J1011" s="8"/>
    </row>
    <row r="1012" spans="1:10" s="6" customFormat="1" ht="74.25" customHeight="1">
      <c r="A1012" s="180">
        <v>2</v>
      </c>
      <c r="B1012" s="311" t="s">
        <v>2071</v>
      </c>
      <c r="C1012" s="29" t="s">
        <v>1554</v>
      </c>
      <c r="D1012" s="354">
        <v>26841</v>
      </c>
      <c r="E1012" s="133">
        <v>26841</v>
      </c>
      <c r="F1012" s="134">
        <f t="shared" si="23"/>
        <v>0</v>
      </c>
      <c r="G1012" s="143">
        <v>2011</v>
      </c>
      <c r="H1012" s="432" t="s">
        <v>1553</v>
      </c>
      <c r="I1012" s="452"/>
      <c r="J1012" s="8"/>
    </row>
    <row r="1013" spans="1:10" s="6" customFormat="1" ht="52.5" customHeight="1">
      <c r="A1013" s="180">
        <v>3</v>
      </c>
      <c r="B1013" s="311" t="s">
        <v>2076</v>
      </c>
      <c r="C1013" s="30" t="s">
        <v>1555</v>
      </c>
      <c r="D1013" s="354">
        <v>4500</v>
      </c>
      <c r="E1013" s="133">
        <v>4500</v>
      </c>
      <c r="F1013" s="134">
        <f t="shared" si="23"/>
        <v>0</v>
      </c>
      <c r="G1013" s="143">
        <v>2010</v>
      </c>
      <c r="H1013" s="432" t="s">
        <v>1552</v>
      </c>
      <c r="I1013" s="452"/>
      <c r="J1013" s="8"/>
    </row>
    <row r="1014" spans="1:10" s="6" customFormat="1" ht="39.75" customHeight="1">
      <c r="A1014" s="180">
        <v>4</v>
      </c>
      <c r="B1014" s="311" t="s">
        <v>2077</v>
      </c>
      <c r="C1014" s="30" t="s">
        <v>1556</v>
      </c>
      <c r="D1014" s="354">
        <v>4500</v>
      </c>
      <c r="E1014" s="133">
        <v>4500</v>
      </c>
      <c r="F1014" s="134">
        <f t="shared" si="23"/>
        <v>0</v>
      </c>
      <c r="G1014" s="143">
        <v>2010</v>
      </c>
      <c r="H1014" s="432" t="s">
        <v>1552</v>
      </c>
      <c r="I1014" s="452"/>
      <c r="J1014" s="8"/>
    </row>
    <row r="1015" spans="1:10" s="6" customFormat="1" ht="39.75" customHeight="1">
      <c r="A1015" s="180">
        <v>5</v>
      </c>
      <c r="B1015" s="311" t="s">
        <v>2075</v>
      </c>
      <c r="C1015" s="30" t="s">
        <v>1557</v>
      </c>
      <c r="D1015" s="354">
        <v>3800</v>
      </c>
      <c r="E1015" s="133">
        <v>3800</v>
      </c>
      <c r="F1015" s="134">
        <f t="shared" si="23"/>
        <v>0</v>
      </c>
      <c r="G1015" s="143">
        <v>2009</v>
      </c>
      <c r="H1015" s="432" t="s">
        <v>1552</v>
      </c>
      <c r="I1015" s="452"/>
      <c r="J1015" s="8"/>
    </row>
    <row r="1016" spans="1:10" s="6" customFormat="1" ht="39.75" customHeight="1">
      <c r="A1016" s="180">
        <v>6</v>
      </c>
      <c r="B1016" s="311" t="s">
        <v>2080</v>
      </c>
      <c r="C1016" s="30" t="s">
        <v>1558</v>
      </c>
      <c r="D1016" s="354">
        <v>4100</v>
      </c>
      <c r="E1016" s="133">
        <v>4100</v>
      </c>
      <c r="F1016" s="134">
        <f t="shared" si="23"/>
        <v>0</v>
      </c>
      <c r="G1016" s="143">
        <v>2010</v>
      </c>
      <c r="H1016" s="432" t="s">
        <v>1552</v>
      </c>
      <c r="I1016" s="452"/>
      <c r="J1016" s="8"/>
    </row>
    <row r="1017" spans="1:10" s="6" customFormat="1" ht="39.75" customHeight="1">
      <c r="A1017" s="180">
        <v>7</v>
      </c>
      <c r="B1017" s="312" t="s">
        <v>2078</v>
      </c>
      <c r="C1017" s="30" t="s">
        <v>1559</v>
      </c>
      <c r="D1017" s="354">
        <v>13500</v>
      </c>
      <c r="E1017" s="133">
        <v>13500</v>
      </c>
      <c r="F1017" s="134">
        <f t="shared" si="23"/>
        <v>0</v>
      </c>
      <c r="G1017" s="143">
        <v>2010</v>
      </c>
      <c r="H1017" s="432" t="s">
        <v>1552</v>
      </c>
      <c r="I1017" s="452"/>
      <c r="J1017" s="8"/>
    </row>
    <row r="1018" spans="1:10" s="6" customFormat="1" ht="39.75" customHeight="1">
      <c r="A1018" s="180">
        <v>8</v>
      </c>
      <c r="B1018" s="311" t="s">
        <v>2079</v>
      </c>
      <c r="C1018" s="30" t="s">
        <v>1560</v>
      </c>
      <c r="D1018" s="354">
        <v>17500</v>
      </c>
      <c r="E1018" s="133">
        <v>17500</v>
      </c>
      <c r="F1018" s="134">
        <f t="shared" si="23"/>
        <v>0</v>
      </c>
      <c r="G1018" s="143">
        <v>2010</v>
      </c>
      <c r="H1018" s="432" t="s">
        <v>1552</v>
      </c>
      <c r="I1018" s="452"/>
      <c r="J1018" s="8"/>
    </row>
    <row r="1019" spans="1:10" s="6" customFormat="1" ht="39.75" customHeight="1">
      <c r="A1019" s="180">
        <v>9</v>
      </c>
      <c r="B1019" s="311" t="s">
        <v>2074</v>
      </c>
      <c r="C1019" s="30" t="s">
        <v>1561</v>
      </c>
      <c r="D1019" s="354">
        <v>6280</v>
      </c>
      <c r="E1019" s="133">
        <v>6280</v>
      </c>
      <c r="F1019" s="133">
        <v>0</v>
      </c>
      <c r="G1019" s="143">
        <v>2013</v>
      </c>
      <c r="H1019" s="415"/>
      <c r="I1019" s="452"/>
      <c r="J1019" s="8"/>
    </row>
    <row r="1020" spans="1:10" s="6" customFormat="1" ht="39.75" customHeight="1">
      <c r="A1020" s="180">
        <v>10</v>
      </c>
      <c r="B1020" s="311" t="s">
        <v>2070</v>
      </c>
      <c r="C1020" s="30" t="s">
        <v>1562</v>
      </c>
      <c r="D1020" s="354">
        <v>29510</v>
      </c>
      <c r="E1020" s="133">
        <v>29510</v>
      </c>
      <c r="F1020" s="133">
        <v>0</v>
      </c>
      <c r="G1020" s="143">
        <v>2014</v>
      </c>
      <c r="H1020" s="432" t="s">
        <v>3003</v>
      </c>
      <c r="I1020" s="452"/>
      <c r="J1020" s="8"/>
    </row>
    <row r="1021" spans="1:10" s="6" customFormat="1" ht="39.75" customHeight="1">
      <c r="A1021" s="180">
        <v>11</v>
      </c>
      <c r="B1021" s="311" t="s">
        <v>2073</v>
      </c>
      <c r="C1021" s="45" t="s">
        <v>1563</v>
      </c>
      <c r="D1021" s="182">
        <v>6910</v>
      </c>
      <c r="E1021" s="31">
        <v>6910</v>
      </c>
      <c r="F1021" s="31">
        <v>0</v>
      </c>
      <c r="G1021" s="164">
        <v>2011</v>
      </c>
      <c r="H1021" s="432" t="s">
        <v>1564</v>
      </c>
      <c r="I1021" s="452"/>
      <c r="J1021" s="8"/>
    </row>
    <row r="1022" spans="1:10" s="6" customFormat="1" ht="18.75" customHeight="1">
      <c r="A1022" s="180">
        <v>12</v>
      </c>
      <c r="B1022" s="311" t="s">
        <v>2068</v>
      </c>
      <c r="C1022" s="48" t="s">
        <v>1565</v>
      </c>
      <c r="D1022" s="182">
        <v>3990</v>
      </c>
      <c r="E1022" s="31">
        <v>3990</v>
      </c>
      <c r="F1022" s="31">
        <v>0</v>
      </c>
      <c r="G1022" s="164">
        <v>2017</v>
      </c>
      <c r="H1022" s="465" t="s">
        <v>1566</v>
      </c>
      <c r="I1022" s="452"/>
      <c r="J1022" s="8"/>
    </row>
    <row r="1023" spans="1:10" s="6" customFormat="1" ht="17.25" customHeight="1">
      <c r="A1023" s="180">
        <v>13</v>
      </c>
      <c r="B1023" s="311" t="s">
        <v>2069</v>
      </c>
      <c r="C1023" s="48" t="s">
        <v>1567</v>
      </c>
      <c r="D1023" s="182">
        <v>19650</v>
      </c>
      <c r="E1023" s="31">
        <v>19650</v>
      </c>
      <c r="F1023" s="31">
        <v>0</v>
      </c>
      <c r="G1023" s="164">
        <v>2017</v>
      </c>
      <c r="H1023" s="466"/>
      <c r="I1023" s="457"/>
      <c r="J1023" s="8"/>
    </row>
    <row r="1024" spans="1:10" s="6" customFormat="1" ht="17.25" customHeight="1">
      <c r="A1024" s="180">
        <v>14</v>
      </c>
      <c r="B1024" s="311" t="s">
        <v>2067</v>
      </c>
      <c r="C1024" s="48" t="s">
        <v>1020</v>
      </c>
      <c r="D1024" s="182">
        <v>58938</v>
      </c>
      <c r="E1024" s="31">
        <v>58938</v>
      </c>
      <c r="F1024" s="31">
        <v>0</v>
      </c>
      <c r="G1024" s="164">
        <v>2019</v>
      </c>
      <c r="H1024" s="419"/>
      <c r="I1024" s="416"/>
      <c r="J1024" s="8"/>
    </row>
    <row r="1025" spans="1:10" s="6" customFormat="1" ht="48" customHeight="1">
      <c r="A1025" s="180">
        <v>15</v>
      </c>
      <c r="B1025" s="320">
        <v>110134002000001</v>
      </c>
      <c r="C1025" s="353" t="s">
        <v>2475</v>
      </c>
      <c r="D1025" s="182">
        <v>32430</v>
      </c>
      <c r="E1025" s="31">
        <v>32430</v>
      </c>
      <c r="F1025" s="31">
        <v>0</v>
      </c>
      <c r="G1025" s="164">
        <v>2020</v>
      </c>
      <c r="H1025" s="419" t="s">
        <v>2474</v>
      </c>
      <c r="I1025" s="416"/>
      <c r="J1025" s="8"/>
    </row>
    <row r="1026" spans="1:10" s="6" customFormat="1" ht="45.75" customHeight="1">
      <c r="A1026" s="180">
        <v>16</v>
      </c>
      <c r="B1026" s="320">
        <v>110134002100027</v>
      </c>
      <c r="C1026" s="330" t="s">
        <v>2845</v>
      </c>
      <c r="D1026" s="182">
        <v>55840</v>
      </c>
      <c r="E1026" s="31">
        <v>55840</v>
      </c>
      <c r="F1026" s="31">
        <v>0</v>
      </c>
      <c r="G1026" s="164">
        <v>2021</v>
      </c>
      <c r="H1026" s="419" t="s">
        <v>2846</v>
      </c>
      <c r="I1026" s="416"/>
      <c r="J1026" s="8"/>
    </row>
    <row r="1027" spans="1:10" s="6" customFormat="1" ht="17.25" customHeight="1">
      <c r="A1027" s="8"/>
      <c r="B1027" s="8"/>
      <c r="C1027" s="188" t="s">
        <v>537</v>
      </c>
      <c r="D1027" s="189">
        <v>292889</v>
      </c>
      <c r="E1027" s="189">
        <v>292889</v>
      </c>
      <c r="F1027" s="189">
        <v>0</v>
      </c>
      <c r="G1027" s="164"/>
      <c r="H1027" s="432"/>
      <c r="I1027" s="420"/>
      <c r="J1027" s="8"/>
    </row>
    <row r="1028" spans="1:10" ht="18.75" customHeight="1">
      <c r="A1028" s="486" t="s">
        <v>1568</v>
      </c>
      <c r="B1028" s="487"/>
      <c r="C1028" s="487"/>
      <c r="D1028" s="487"/>
      <c r="E1028" s="487"/>
      <c r="F1028" s="487"/>
      <c r="G1028" s="487"/>
      <c r="H1028" s="487"/>
      <c r="I1028" s="487"/>
      <c r="J1028" s="488"/>
    </row>
    <row r="1029" spans="1:10" s="6" customFormat="1" ht="38.25">
      <c r="A1029" s="8">
        <v>1</v>
      </c>
      <c r="B1029" s="308" t="s">
        <v>2086</v>
      </c>
      <c r="C1029" s="222" t="s">
        <v>1729</v>
      </c>
      <c r="D1029" s="220">
        <v>782900</v>
      </c>
      <c r="E1029" s="31">
        <v>417546.56</v>
      </c>
      <c r="F1029" s="220">
        <f aca="true" t="shared" si="24" ref="F1029:F1036">D1029-E1029</f>
        <v>365353.44</v>
      </c>
      <c r="G1029" s="32">
        <v>2020</v>
      </c>
      <c r="H1029" s="465" t="s">
        <v>1731</v>
      </c>
      <c r="I1029" s="25"/>
      <c r="J1029" s="8"/>
    </row>
    <row r="1030" spans="1:10" s="6" customFormat="1" ht="38.25">
      <c r="A1030" s="8">
        <v>2</v>
      </c>
      <c r="B1030" s="308" t="s">
        <v>2085</v>
      </c>
      <c r="C1030" s="222" t="s">
        <v>1730</v>
      </c>
      <c r="D1030" s="220">
        <v>733900</v>
      </c>
      <c r="E1030" s="31">
        <v>391413.44</v>
      </c>
      <c r="F1030" s="220">
        <f t="shared" si="24"/>
        <v>342486.56</v>
      </c>
      <c r="G1030" s="32">
        <v>2020</v>
      </c>
      <c r="H1030" s="466"/>
      <c r="I1030" s="25"/>
      <c r="J1030" s="8"/>
    </row>
    <row r="1031" spans="1:10" s="6" customFormat="1" ht="51">
      <c r="A1031" s="8">
        <v>3</v>
      </c>
      <c r="B1031" s="308" t="s">
        <v>2084</v>
      </c>
      <c r="C1031" s="330" t="s">
        <v>1748</v>
      </c>
      <c r="D1031" s="331">
        <v>960302</v>
      </c>
      <c r="E1031" s="31">
        <v>480150.9</v>
      </c>
      <c r="F1031" s="331">
        <f t="shared" si="24"/>
        <v>480151.1</v>
      </c>
      <c r="G1031" s="32" t="s">
        <v>1732</v>
      </c>
      <c r="H1031" s="432" t="s">
        <v>1733</v>
      </c>
      <c r="I1031" s="25"/>
      <c r="J1031" s="8"/>
    </row>
    <row r="1032" spans="1:10" s="6" customFormat="1" ht="51">
      <c r="A1032" s="8">
        <v>4</v>
      </c>
      <c r="B1032" s="352">
        <v>110135002100019</v>
      </c>
      <c r="C1032" s="330" t="s">
        <v>2818</v>
      </c>
      <c r="D1032" s="331">
        <v>935213.66</v>
      </c>
      <c r="E1032" s="31">
        <v>311737.8</v>
      </c>
      <c r="F1032" s="331">
        <f t="shared" si="24"/>
        <v>623475.8600000001</v>
      </c>
      <c r="G1032" s="32" t="s">
        <v>2588</v>
      </c>
      <c r="H1032" s="432" t="s">
        <v>2819</v>
      </c>
      <c r="I1032" s="25"/>
      <c r="J1032" s="8"/>
    </row>
    <row r="1033" spans="1:10" s="6" customFormat="1" ht="51.75" customHeight="1">
      <c r="A1033" s="8">
        <v>5</v>
      </c>
      <c r="B1033" s="308" t="s">
        <v>2082</v>
      </c>
      <c r="C1033" s="29" t="s">
        <v>1569</v>
      </c>
      <c r="D1033" s="220">
        <v>4650</v>
      </c>
      <c r="E1033" s="221">
        <v>4650</v>
      </c>
      <c r="F1033" s="31">
        <f t="shared" si="24"/>
        <v>0</v>
      </c>
      <c r="G1033" s="218">
        <v>40878</v>
      </c>
      <c r="H1033" s="414" t="s">
        <v>1570</v>
      </c>
      <c r="I1033" s="423"/>
      <c r="J1033" s="8"/>
    </row>
    <row r="1034" spans="1:10" s="6" customFormat="1" ht="30" customHeight="1">
      <c r="A1034" s="8">
        <v>6</v>
      </c>
      <c r="B1034" s="308" t="s">
        <v>2083</v>
      </c>
      <c r="C1034" s="29" t="s">
        <v>1571</v>
      </c>
      <c r="D1034" s="220">
        <v>8500</v>
      </c>
      <c r="E1034" s="221">
        <v>8500</v>
      </c>
      <c r="F1034" s="31">
        <f t="shared" si="24"/>
        <v>0</v>
      </c>
      <c r="G1034" s="218">
        <v>39955</v>
      </c>
      <c r="H1034" s="419"/>
      <c r="I1034" s="419"/>
      <c r="J1034" s="8"/>
    </row>
    <row r="1035" spans="1:10" s="6" customFormat="1" ht="45" customHeight="1">
      <c r="A1035" s="8">
        <v>7</v>
      </c>
      <c r="B1035" s="308" t="s">
        <v>2089</v>
      </c>
      <c r="C1035" s="222" t="s">
        <v>1572</v>
      </c>
      <c r="D1035" s="226">
        <v>6970</v>
      </c>
      <c r="E1035" s="223">
        <v>6970</v>
      </c>
      <c r="F1035" s="50">
        <f t="shared" si="24"/>
        <v>0</v>
      </c>
      <c r="G1035" s="224">
        <v>2013</v>
      </c>
      <c r="H1035" s="8"/>
      <c r="I1035" s="8"/>
      <c r="J1035" s="8"/>
    </row>
    <row r="1036" spans="1:10" s="6" customFormat="1" ht="48.75" customHeight="1">
      <c r="A1036" s="8">
        <v>8</v>
      </c>
      <c r="B1036" s="308" t="s">
        <v>2090</v>
      </c>
      <c r="C1036" s="222" t="s">
        <v>1573</v>
      </c>
      <c r="D1036" s="226">
        <v>3738</v>
      </c>
      <c r="E1036" s="223">
        <v>3738</v>
      </c>
      <c r="F1036" s="50">
        <f t="shared" si="24"/>
        <v>0</v>
      </c>
      <c r="G1036" s="224">
        <v>2013</v>
      </c>
      <c r="H1036" s="423" t="s">
        <v>1574</v>
      </c>
      <c r="I1036" s="423"/>
      <c r="J1036" s="8"/>
    </row>
    <row r="1037" spans="1:10" s="6" customFormat="1" ht="25.5">
      <c r="A1037" s="8">
        <v>9</v>
      </c>
      <c r="B1037" s="308" t="s">
        <v>2087</v>
      </c>
      <c r="C1037" s="222" t="s">
        <v>1575</v>
      </c>
      <c r="D1037" s="226">
        <v>4050</v>
      </c>
      <c r="E1037" s="223">
        <v>4050</v>
      </c>
      <c r="F1037" s="50">
        <v>0</v>
      </c>
      <c r="G1037" s="224">
        <v>2013</v>
      </c>
      <c r="H1037" s="465" t="s">
        <v>1576</v>
      </c>
      <c r="I1037" s="465"/>
      <c r="J1037" s="8"/>
    </row>
    <row r="1038" spans="1:10" s="6" customFormat="1" ht="15">
      <c r="A1038" s="8">
        <v>10</v>
      </c>
      <c r="B1038" s="309" t="s">
        <v>2088</v>
      </c>
      <c r="C1038" s="225" t="s">
        <v>1577</v>
      </c>
      <c r="D1038" s="226">
        <v>15020</v>
      </c>
      <c r="E1038" s="223">
        <v>15020</v>
      </c>
      <c r="F1038" s="50">
        <v>0</v>
      </c>
      <c r="G1038" s="224">
        <v>2013</v>
      </c>
      <c r="H1038" s="489"/>
      <c r="I1038" s="489"/>
      <c r="J1038" s="8"/>
    </row>
    <row r="1039" spans="1:10" s="6" customFormat="1" ht="15">
      <c r="A1039" s="8">
        <v>11</v>
      </c>
      <c r="B1039" s="308" t="s">
        <v>2081</v>
      </c>
      <c r="C1039" s="225" t="s">
        <v>1020</v>
      </c>
      <c r="D1039" s="226">
        <v>29469</v>
      </c>
      <c r="E1039" s="223">
        <v>29469</v>
      </c>
      <c r="F1039" s="50">
        <v>0</v>
      </c>
      <c r="G1039" s="224">
        <v>2018</v>
      </c>
      <c r="H1039" s="432"/>
      <c r="I1039" s="8"/>
      <c r="J1039" s="8"/>
    </row>
    <row r="1040" spans="1:10" s="6" customFormat="1" ht="54" customHeight="1">
      <c r="A1040" s="8">
        <v>12</v>
      </c>
      <c r="B1040" s="311"/>
      <c r="C1040" s="29" t="s">
        <v>2628</v>
      </c>
      <c r="D1040" s="332">
        <v>222060</v>
      </c>
      <c r="E1040" s="332">
        <v>222060</v>
      </c>
      <c r="F1040" s="333">
        <v>0</v>
      </c>
      <c r="G1040" s="164">
        <v>2021</v>
      </c>
      <c r="H1040" s="458" t="s">
        <v>2816</v>
      </c>
      <c r="I1040" s="8"/>
      <c r="J1040" s="8"/>
    </row>
    <row r="1041" spans="1:10" s="6" customFormat="1" ht="20.25" customHeight="1">
      <c r="A1041" s="8">
        <v>13</v>
      </c>
      <c r="B1041" s="311"/>
      <c r="C1041" s="29" t="s">
        <v>2627</v>
      </c>
      <c r="D1041" s="332">
        <v>27900</v>
      </c>
      <c r="E1041" s="201">
        <v>27900</v>
      </c>
      <c r="F1041" s="333">
        <v>0</v>
      </c>
      <c r="G1041" s="164">
        <v>2021</v>
      </c>
      <c r="H1041" s="457"/>
      <c r="I1041" s="8"/>
      <c r="J1041" s="8"/>
    </row>
    <row r="1042" spans="1:10" s="6" customFormat="1" ht="20.25" customHeight="1">
      <c r="A1042" s="8">
        <v>14</v>
      </c>
      <c r="B1042" s="368" t="s">
        <v>2854</v>
      </c>
      <c r="C1042" s="29" t="s">
        <v>2847</v>
      </c>
      <c r="D1042" s="332" t="s">
        <v>2850</v>
      </c>
      <c r="E1042" s="201" t="s">
        <v>2850</v>
      </c>
      <c r="F1042" s="201">
        <v>0</v>
      </c>
      <c r="G1042" s="164">
        <v>2021</v>
      </c>
      <c r="H1042" s="458" t="s">
        <v>2853</v>
      </c>
      <c r="I1042" s="8"/>
      <c r="J1042" s="8"/>
    </row>
    <row r="1043" spans="1:10" s="6" customFormat="1" ht="27.75" customHeight="1">
      <c r="A1043" s="8">
        <v>15</v>
      </c>
      <c r="B1043" s="368" t="s">
        <v>2855</v>
      </c>
      <c r="C1043" s="29" t="s">
        <v>2848</v>
      </c>
      <c r="D1043" s="332" t="s">
        <v>2851</v>
      </c>
      <c r="E1043" s="201" t="s">
        <v>2851</v>
      </c>
      <c r="F1043" s="201">
        <v>0</v>
      </c>
      <c r="G1043" s="164">
        <v>2021</v>
      </c>
      <c r="H1043" s="452"/>
      <c r="I1043" s="8"/>
      <c r="J1043" s="8"/>
    </row>
    <row r="1044" spans="1:10" s="6" customFormat="1" ht="20.25" customHeight="1">
      <c r="A1044" s="8">
        <v>16</v>
      </c>
      <c r="B1044" s="368" t="s">
        <v>2856</v>
      </c>
      <c r="C1044" s="29" t="s">
        <v>2849</v>
      </c>
      <c r="D1044" s="332" t="s">
        <v>2852</v>
      </c>
      <c r="E1044" s="201" t="s">
        <v>2852</v>
      </c>
      <c r="F1044" s="201">
        <v>0</v>
      </c>
      <c r="G1044" s="164">
        <v>2021</v>
      </c>
      <c r="H1044" s="457"/>
      <c r="I1044" s="8"/>
      <c r="J1044" s="8"/>
    </row>
    <row r="1045" spans="1:10" ht="15">
      <c r="A1045" s="55"/>
      <c r="B1045" s="55"/>
      <c r="C1045" s="334" t="s">
        <v>537</v>
      </c>
      <c r="D1045" s="318">
        <v>3869324.66</v>
      </c>
      <c r="E1045" s="335">
        <v>1973495.7</v>
      </c>
      <c r="F1045" s="335">
        <v>1895828.96</v>
      </c>
      <c r="G1045" s="55"/>
      <c r="I1045" s="8"/>
      <c r="J1045" s="55"/>
    </row>
    <row r="1046" spans="1:10" ht="15" customHeight="1">
      <c r="A1046" s="486" t="s">
        <v>1578</v>
      </c>
      <c r="B1046" s="487"/>
      <c r="C1046" s="487"/>
      <c r="D1046" s="487"/>
      <c r="E1046" s="487"/>
      <c r="F1046" s="487"/>
      <c r="G1046" s="487"/>
      <c r="H1046" s="487"/>
      <c r="I1046" s="487"/>
      <c r="J1046" s="488"/>
    </row>
    <row r="1047" spans="1:10" s="6" customFormat="1" ht="15">
      <c r="A1047" s="180">
        <v>1</v>
      </c>
      <c r="B1047" s="308" t="s">
        <v>2096</v>
      </c>
      <c r="C1047" s="245" t="s">
        <v>1579</v>
      </c>
      <c r="D1047" s="64">
        <v>49500</v>
      </c>
      <c r="E1047" s="64">
        <v>49500</v>
      </c>
      <c r="F1047" s="64">
        <f aca="true" t="shared" si="25" ref="F1047:F1052">D1047-E1047</f>
        <v>0</v>
      </c>
      <c r="G1047" s="65" t="s">
        <v>315</v>
      </c>
      <c r="H1047" s="490"/>
      <c r="I1047" s="489"/>
      <c r="J1047" s="8"/>
    </row>
    <row r="1048" spans="1:10" s="6" customFormat="1" ht="15">
      <c r="A1048" s="180">
        <v>2</v>
      </c>
      <c r="B1048" s="308" t="s">
        <v>2097</v>
      </c>
      <c r="C1048" s="245" t="s">
        <v>1579</v>
      </c>
      <c r="D1048" s="64">
        <v>49500</v>
      </c>
      <c r="E1048" s="64">
        <v>49500</v>
      </c>
      <c r="F1048" s="64">
        <f>D1048-E1048</f>
        <v>0</v>
      </c>
      <c r="G1048" s="65" t="s">
        <v>315</v>
      </c>
      <c r="H1048" s="490"/>
      <c r="I1048" s="489"/>
      <c r="J1048" s="8"/>
    </row>
    <row r="1049" spans="1:10" s="6" customFormat="1" ht="15">
      <c r="A1049" s="180">
        <v>3</v>
      </c>
      <c r="B1049" s="308" t="s">
        <v>2094</v>
      </c>
      <c r="C1049" s="245" t="s">
        <v>1579</v>
      </c>
      <c r="D1049" s="64">
        <v>34980</v>
      </c>
      <c r="E1049" s="64">
        <v>34980</v>
      </c>
      <c r="F1049" s="64">
        <f t="shared" si="25"/>
        <v>0</v>
      </c>
      <c r="G1049" s="65" t="s">
        <v>315</v>
      </c>
      <c r="H1049" s="490"/>
      <c r="I1049" s="489"/>
      <c r="J1049" s="8"/>
    </row>
    <row r="1050" spans="1:10" s="6" customFormat="1" ht="15">
      <c r="A1050" s="180">
        <v>4</v>
      </c>
      <c r="B1050" s="308" t="s">
        <v>2095</v>
      </c>
      <c r="C1050" s="245" t="s">
        <v>1580</v>
      </c>
      <c r="D1050" s="64">
        <v>34980</v>
      </c>
      <c r="E1050" s="64">
        <v>34980</v>
      </c>
      <c r="F1050" s="64">
        <f t="shared" si="25"/>
        <v>0</v>
      </c>
      <c r="G1050" s="65" t="s">
        <v>315</v>
      </c>
      <c r="H1050" s="490"/>
      <c r="I1050" s="489"/>
      <c r="J1050" s="8"/>
    </row>
    <row r="1051" spans="1:10" s="6" customFormat="1" ht="15">
      <c r="A1051" s="180">
        <v>5</v>
      </c>
      <c r="B1051" s="308" t="s">
        <v>2098</v>
      </c>
      <c r="C1051" s="216" t="s">
        <v>1581</v>
      </c>
      <c r="D1051" s="64">
        <v>39780</v>
      </c>
      <c r="E1051" s="64">
        <v>39780</v>
      </c>
      <c r="F1051" s="64">
        <f t="shared" si="25"/>
        <v>0</v>
      </c>
      <c r="G1051" s="65" t="s">
        <v>315</v>
      </c>
      <c r="H1051" s="490"/>
      <c r="I1051" s="489"/>
      <c r="J1051" s="8"/>
    </row>
    <row r="1052" spans="1:10" s="6" customFormat="1" ht="15">
      <c r="A1052" s="180">
        <v>6</v>
      </c>
      <c r="B1052" s="308" t="s">
        <v>2101</v>
      </c>
      <c r="C1052" s="246" t="s">
        <v>1582</v>
      </c>
      <c r="D1052" s="190">
        <v>810622</v>
      </c>
      <c r="E1052" s="64">
        <v>129115.24</v>
      </c>
      <c r="F1052" s="190">
        <f t="shared" si="25"/>
        <v>681506.76</v>
      </c>
      <c r="G1052" s="65">
        <v>2013</v>
      </c>
      <c r="H1052" s="491"/>
      <c r="I1052" s="489"/>
      <c r="J1052" s="8"/>
    </row>
    <row r="1053" spans="1:10" s="6" customFormat="1" ht="25.5">
      <c r="A1053" s="180">
        <v>7</v>
      </c>
      <c r="B1053" s="308" t="s">
        <v>2107</v>
      </c>
      <c r="C1053" s="246" t="s">
        <v>1583</v>
      </c>
      <c r="D1053" s="190">
        <v>4370</v>
      </c>
      <c r="E1053" s="190">
        <v>4370</v>
      </c>
      <c r="F1053" s="190">
        <v>0</v>
      </c>
      <c r="G1053" s="65">
        <v>2013</v>
      </c>
      <c r="H1053" s="491"/>
      <c r="I1053" s="489"/>
      <c r="J1053" s="8"/>
    </row>
    <row r="1054" spans="1:10" s="6" customFormat="1" ht="15">
      <c r="A1054" s="180">
        <v>8</v>
      </c>
      <c r="B1054" s="308" t="s">
        <v>2102</v>
      </c>
      <c r="C1054" s="246" t="s">
        <v>1584</v>
      </c>
      <c r="D1054" s="190">
        <v>17490</v>
      </c>
      <c r="E1054" s="190">
        <v>17490</v>
      </c>
      <c r="F1054" s="190">
        <v>0</v>
      </c>
      <c r="G1054" s="65">
        <v>2013</v>
      </c>
      <c r="H1054" s="491"/>
      <c r="I1054" s="489"/>
      <c r="J1054" s="8"/>
    </row>
    <row r="1055" spans="1:10" s="6" customFormat="1" ht="38.25" customHeight="1">
      <c r="A1055" s="180">
        <v>9</v>
      </c>
      <c r="B1055" s="308" t="s">
        <v>2113</v>
      </c>
      <c r="C1055" s="246" t="s">
        <v>1585</v>
      </c>
      <c r="D1055" s="190">
        <v>5000</v>
      </c>
      <c r="E1055" s="190">
        <v>5000</v>
      </c>
      <c r="F1055" s="190">
        <v>0</v>
      </c>
      <c r="G1055" s="66" t="s">
        <v>109</v>
      </c>
      <c r="H1055" s="423" t="s">
        <v>1586</v>
      </c>
      <c r="I1055" s="423"/>
      <c r="J1055" s="8"/>
    </row>
    <row r="1056" spans="1:10" s="6" customFormat="1" ht="36" customHeight="1">
      <c r="A1056" s="180">
        <v>10</v>
      </c>
      <c r="B1056" s="308" t="s">
        <v>2111</v>
      </c>
      <c r="C1056" s="246" t="s">
        <v>1587</v>
      </c>
      <c r="D1056" s="190">
        <v>20000</v>
      </c>
      <c r="E1056" s="190">
        <v>20000</v>
      </c>
      <c r="F1056" s="190">
        <v>0</v>
      </c>
      <c r="G1056" s="66" t="s">
        <v>109</v>
      </c>
      <c r="H1056" s="419"/>
      <c r="I1056" s="419"/>
      <c r="J1056" s="8"/>
    </row>
    <row r="1057" spans="1:10" s="6" customFormat="1" ht="51">
      <c r="A1057" s="180">
        <v>11</v>
      </c>
      <c r="B1057" s="309" t="s">
        <v>2112</v>
      </c>
      <c r="C1057" s="246" t="s">
        <v>1588</v>
      </c>
      <c r="D1057" s="190">
        <v>18000</v>
      </c>
      <c r="E1057" s="190">
        <v>18000</v>
      </c>
      <c r="F1057" s="190">
        <v>0</v>
      </c>
      <c r="G1057" s="66" t="s">
        <v>109</v>
      </c>
      <c r="H1057" s="432" t="s">
        <v>1589</v>
      </c>
      <c r="I1057" s="8"/>
      <c r="J1057" s="8"/>
    </row>
    <row r="1058" spans="1:10" s="6" customFormat="1" ht="15">
      <c r="A1058" s="180">
        <v>12</v>
      </c>
      <c r="B1058" s="308" t="s">
        <v>2114</v>
      </c>
      <c r="C1058" s="246" t="s">
        <v>1590</v>
      </c>
      <c r="D1058" s="190">
        <v>4120</v>
      </c>
      <c r="E1058" s="190">
        <v>4120</v>
      </c>
      <c r="F1058" s="190">
        <v>0</v>
      </c>
      <c r="G1058" s="66" t="s">
        <v>382</v>
      </c>
      <c r="H1058" s="418"/>
      <c r="I1058" s="418"/>
      <c r="J1058" s="8"/>
    </row>
    <row r="1059" spans="1:10" s="6" customFormat="1" ht="25.5">
      <c r="A1059" s="180">
        <v>13</v>
      </c>
      <c r="B1059" s="309" t="s">
        <v>2108</v>
      </c>
      <c r="C1059" s="246" t="s">
        <v>1591</v>
      </c>
      <c r="D1059" s="190">
        <v>50984</v>
      </c>
      <c r="E1059" s="190">
        <v>50984</v>
      </c>
      <c r="F1059" s="190">
        <v>0</v>
      </c>
      <c r="G1059" s="66" t="s">
        <v>382</v>
      </c>
      <c r="H1059" s="465" t="s">
        <v>1592</v>
      </c>
      <c r="I1059" s="465"/>
      <c r="J1059" s="8"/>
    </row>
    <row r="1060" spans="1:10" s="6" customFormat="1" ht="15">
      <c r="A1060" s="180">
        <v>14</v>
      </c>
      <c r="B1060" s="309" t="s">
        <v>2109</v>
      </c>
      <c r="C1060" s="246" t="s">
        <v>1593</v>
      </c>
      <c r="D1060" s="190">
        <v>34689.97</v>
      </c>
      <c r="E1060" s="190">
        <v>34689.97</v>
      </c>
      <c r="F1060" s="190">
        <v>0</v>
      </c>
      <c r="G1060" s="66" t="s">
        <v>382</v>
      </c>
      <c r="H1060" s="489"/>
      <c r="I1060" s="489"/>
      <c r="J1060" s="8"/>
    </row>
    <row r="1061" spans="1:10" s="6" customFormat="1" ht="28.5" customHeight="1">
      <c r="A1061" s="180">
        <v>15</v>
      </c>
      <c r="B1061" s="308" t="s">
        <v>2103</v>
      </c>
      <c r="C1061" s="247" t="s">
        <v>1594</v>
      </c>
      <c r="D1061" s="50">
        <v>8000</v>
      </c>
      <c r="E1061" s="50">
        <v>8000</v>
      </c>
      <c r="F1061" s="10">
        <v>0</v>
      </c>
      <c r="G1061" s="434">
        <v>2017</v>
      </c>
      <c r="H1061" s="465" t="s">
        <v>1595</v>
      </c>
      <c r="I1061" s="432"/>
      <c r="J1061" s="8"/>
    </row>
    <row r="1062" spans="1:10" s="6" customFormat="1" ht="23.25" customHeight="1">
      <c r="A1062" s="180">
        <v>16</v>
      </c>
      <c r="B1062" s="308" t="s">
        <v>2104</v>
      </c>
      <c r="C1062" s="247" t="s">
        <v>1596</v>
      </c>
      <c r="D1062" s="50">
        <v>14000</v>
      </c>
      <c r="E1062" s="50">
        <v>14000</v>
      </c>
      <c r="F1062" s="10">
        <v>0</v>
      </c>
      <c r="G1062" s="434">
        <v>2017</v>
      </c>
      <c r="H1062" s="466"/>
      <c r="I1062" s="432"/>
      <c r="J1062" s="8"/>
    </row>
    <row r="1063" spans="1:10" s="6" customFormat="1" ht="25.5" customHeight="1">
      <c r="A1063" s="180">
        <v>17</v>
      </c>
      <c r="B1063" s="308" t="s">
        <v>2106</v>
      </c>
      <c r="C1063" s="247" t="s">
        <v>1597</v>
      </c>
      <c r="D1063" s="50" t="s">
        <v>1598</v>
      </c>
      <c r="E1063" s="50" t="s">
        <v>1598</v>
      </c>
      <c r="F1063" s="10">
        <v>0</v>
      </c>
      <c r="G1063" s="181">
        <v>40598</v>
      </c>
      <c r="H1063" s="458" t="s">
        <v>1599</v>
      </c>
      <c r="I1063" s="419"/>
      <c r="J1063" s="8"/>
    </row>
    <row r="1064" spans="1:10" s="6" customFormat="1" ht="25.5" customHeight="1">
      <c r="A1064" s="180">
        <v>18</v>
      </c>
      <c r="B1064" s="308" t="s">
        <v>2105</v>
      </c>
      <c r="C1064" s="247" t="s">
        <v>1600</v>
      </c>
      <c r="D1064" s="50" t="s">
        <v>1601</v>
      </c>
      <c r="E1064" s="50" t="s">
        <v>1601</v>
      </c>
      <c r="F1064" s="10">
        <v>0</v>
      </c>
      <c r="G1064" s="181">
        <v>40598</v>
      </c>
      <c r="H1064" s="452"/>
      <c r="I1064" s="419"/>
      <c r="J1064" s="8"/>
    </row>
    <row r="1065" spans="1:10" s="6" customFormat="1" ht="25.5" customHeight="1">
      <c r="A1065" s="180">
        <v>19</v>
      </c>
      <c r="B1065" s="308" t="s">
        <v>2110</v>
      </c>
      <c r="C1065" s="247" t="s">
        <v>1602</v>
      </c>
      <c r="D1065" s="50" t="s">
        <v>1603</v>
      </c>
      <c r="E1065" s="50" t="s">
        <v>1603</v>
      </c>
      <c r="F1065" s="10">
        <v>0</v>
      </c>
      <c r="G1065" s="181">
        <v>40686</v>
      </c>
      <c r="H1065" s="452"/>
      <c r="I1065" s="419"/>
      <c r="J1065" s="8"/>
    </row>
    <row r="1066" spans="1:10" s="6" customFormat="1" ht="25.5" customHeight="1">
      <c r="A1066" s="180">
        <v>20</v>
      </c>
      <c r="B1066" s="309" t="s">
        <v>2116</v>
      </c>
      <c r="C1066" s="247" t="s">
        <v>1604</v>
      </c>
      <c r="D1066" s="50" t="s">
        <v>1605</v>
      </c>
      <c r="E1066" s="50" t="s">
        <v>1605</v>
      </c>
      <c r="F1066" s="10">
        <v>0</v>
      </c>
      <c r="G1066" s="181">
        <v>42475</v>
      </c>
      <c r="H1066" s="457"/>
      <c r="I1066" s="419"/>
      <c r="J1066" s="8"/>
    </row>
    <row r="1067" spans="1:10" s="6" customFormat="1" ht="51" customHeight="1">
      <c r="A1067" s="180">
        <v>21</v>
      </c>
      <c r="B1067" s="308" t="s">
        <v>2093</v>
      </c>
      <c r="C1067" s="247" t="s">
        <v>1606</v>
      </c>
      <c r="D1067" s="50">
        <v>62000</v>
      </c>
      <c r="E1067" s="50">
        <v>62000</v>
      </c>
      <c r="F1067" s="10">
        <v>0</v>
      </c>
      <c r="G1067" s="184">
        <v>2019</v>
      </c>
      <c r="H1067" s="432" t="s">
        <v>1607</v>
      </c>
      <c r="I1067" s="419"/>
      <c r="J1067" s="8"/>
    </row>
    <row r="1068" spans="1:10" s="6" customFormat="1" ht="56.25" customHeight="1">
      <c r="A1068" s="180">
        <v>22</v>
      </c>
      <c r="B1068" s="308" t="s">
        <v>2100</v>
      </c>
      <c r="C1068" s="247" t="s">
        <v>1608</v>
      </c>
      <c r="D1068" s="50">
        <v>8169071.57</v>
      </c>
      <c r="E1068" s="50">
        <v>8169071.57</v>
      </c>
      <c r="F1068" s="50">
        <f>D1068-E1068</f>
        <v>0</v>
      </c>
      <c r="G1068" s="184" t="s">
        <v>527</v>
      </c>
      <c r="H1068" s="432" t="s">
        <v>1609</v>
      </c>
      <c r="I1068" s="419"/>
      <c r="J1068" s="8"/>
    </row>
    <row r="1069" spans="1:10" s="6" customFormat="1" ht="31.5" customHeight="1">
      <c r="A1069" s="180">
        <v>23</v>
      </c>
      <c r="B1069" s="311" t="s">
        <v>2091</v>
      </c>
      <c r="C1069" s="247" t="s">
        <v>1610</v>
      </c>
      <c r="D1069" s="50">
        <v>7500000</v>
      </c>
      <c r="E1069" s="50">
        <v>7500000</v>
      </c>
      <c r="F1069" s="64">
        <f>D1069-E1069</f>
        <v>0</v>
      </c>
      <c r="G1069" s="184" t="s">
        <v>315</v>
      </c>
      <c r="H1069" s="432" t="s">
        <v>2830</v>
      </c>
      <c r="I1069" s="419"/>
      <c r="J1069" s="8"/>
    </row>
    <row r="1070" spans="1:10" s="6" customFormat="1" ht="65.25" customHeight="1">
      <c r="A1070" s="180">
        <v>24</v>
      </c>
      <c r="B1070" s="311" t="s">
        <v>2092</v>
      </c>
      <c r="C1070" s="247" t="s">
        <v>2841</v>
      </c>
      <c r="D1070" s="50">
        <v>6531707</v>
      </c>
      <c r="E1070" s="64">
        <v>1049572.14</v>
      </c>
      <c r="F1070" s="64">
        <f>D1070-E1070</f>
        <v>5482134.86</v>
      </c>
      <c r="G1070" s="184" t="s">
        <v>18</v>
      </c>
      <c r="H1070" s="465" t="s">
        <v>1611</v>
      </c>
      <c r="I1070" s="419"/>
      <c r="J1070" s="8"/>
    </row>
    <row r="1071" spans="1:10" s="6" customFormat="1" ht="27.75" customHeight="1">
      <c r="A1071" s="180">
        <v>25</v>
      </c>
      <c r="B1071" s="308" t="s">
        <v>2099</v>
      </c>
      <c r="C1071" s="247" t="s">
        <v>1612</v>
      </c>
      <c r="D1071" s="50">
        <v>340194.85</v>
      </c>
      <c r="E1071" s="50">
        <v>340194.85</v>
      </c>
      <c r="F1071" s="50">
        <v>0</v>
      </c>
      <c r="G1071" s="184" t="s">
        <v>1613</v>
      </c>
      <c r="H1071" s="466"/>
      <c r="I1071" s="419"/>
      <c r="J1071" s="8"/>
    </row>
    <row r="1072" spans="1:10" s="6" customFormat="1" ht="48.75" customHeight="1">
      <c r="A1072" s="180">
        <v>26</v>
      </c>
      <c r="B1072" s="308" t="s">
        <v>2115</v>
      </c>
      <c r="C1072" s="247" t="s">
        <v>1614</v>
      </c>
      <c r="D1072" s="50">
        <v>75000</v>
      </c>
      <c r="E1072" s="50">
        <v>75000</v>
      </c>
      <c r="F1072" s="50">
        <v>0</v>
      </c>
      <c r="G1072" s="184" t="s">
        <v>527</v>
      </c>
      <c r="H1072" s="28" t="s">
        <v>1615</v>
      </c>
      <c r="I1072" s="419"/>
      <c r="J1072" s="8"/>
    </row>
    <row r="1073" spans="1:10" s="6" customFormat="1" ht="27" customHeight="1">
      <c r="A1073" s="180">
        <v>27</v>
      </c>
      <c r="B1073" s="8" t="s">
        <v>1874</v>
      </c>
      <c r="C1073" s="247" t="s">
        <v>1871</v>
      </c>
      <c r="D1073" s="50">
        <v>143000</v>
      </c>
      <c r="E1073" s="50">
        <v>143000</v>
      </c>
      <c r="F1073" s="50">
        <v>0</v>
      </c>
      <c r="G1073" s="184" t="s">
        <v>1732</v>
      </c>
      <c r="H1073" s="465" t="s">
        <v>1873</v>
      </c>
      <c r="I1073" s="419"/>
      <c r="J1073" s="8"/>
    </row>
    <row r="1074" spans="1:10" s="6" customFormat="1" ht="25.5">
      <c r="A1074" s="180">
        <v>28</v>
      </c>
      <c r="B1074" s="8" t="s">
        <v>1875</v>
      </c>
      <c r="C1074" s="248" t="s">
        <v>1872</v>
      </c>
      <c r="D1074" s="50">
        <v>91806</v>
      </c>
      <c r="E1074" s="50">
        <v>91806</v>
      </c>
      <c r="F1074" s="50">
        <v>0</v>
      </c>
      <c r="G1074" s="184" t="s">
        <v>1732</v>
      </c>
      <c r="H1074" s="466"/>
      <c r="I1074" s="419"/>
      <c r="J1074" s="8"/>
    </row>
    <row r="1075" spans="1:10" s="6" customFormat="1" ht="12.75">
      <c r="A1075" s="180">
        <v>29</v>
      </c>
      <c r="B1075" s="180" t="s">
        <v>2487</v>
      </c>
      <c r="C1075" s="336" t="s">
        <v>2485</v>
      </c>
      <c r="D1075" s="268">
        <v>80000</v>
      </c>
      <c r="E1075" s="50">
        <v>80000</v>
      </c>
      <c r="F1075" s="50">
        <v>0</v>
      </c>
      <c r="G1075" s="184" t="s">
        <v>1732</v>
      </c>
      <c r="H1075" s="465" t="s">
        <v>2486</v>
      </c>
      <c r="I1075" s="419"/>
      <c r="J1075" s="8"/>
    </row>
    <row r="1076" spans="1:10" s="6" customFormat="1" ht="25.5">
      <c r="A1076" s="180">
        <v>30</v>
      </c>
      <c r="B1076" s="274">
        <v>410134002000027</v>
      </c>
      <c r="C1076" s="336" t="s">
        <v>2483</v>
      </c>
      <c r="D1076" s="268">
        <v>21999</v>
      </c>
      <c r="E1076" s="50">
        <v>21999</v>
      </c>
      <c r="F1076" s="50">
        <v>0</v>
      </c>
      <c r="G1076" s="184" t="s">
        <v>1732</v>
      </c>
      <c r="H1076" s="489"/>
      <c r="I1076" s="419"/>
      <c r="J1076" s="8"/>
    </row>
    <row r="1077" spans="1:10" s="6" customFormat="1" ht="15.75" customHeight="1">
      <c r="A1077" s="180">
        <v>31</v>
      </c>
      <c r="B1077" s="274">
        <v>410134002000028</v>
      </c>
      <c r="C1077" s="336" t="s">
        <v>2484</v>
      </c>
      <c r="D1077" s="268">
        <v>69277</v>
      </c>
      <c r="E1077" s="50">
        <v>69277</v>
      </c>
      <c r="F1077" s="50">
        <v>0</v>
      </c>
      <c r="G1077" s="184" t="s">
        <v>1732</v>
      </c>
      <c r="H1077" s="466"/>
      <c r="I1077" s="419"/>
      <c r="J1077" s="8"/>
    </row>
    <row r="1078" spans="1:10" s="6" customFormat="1" ht="24" customHeight="1">
      <c r="A1078" s="180">
        <v>32</v>
      </c>
      <c r="B1078" s="270" t="s">
        <v>2608</v>
      </c>
      <c r="C1078" s="337" t="s">
        <v>2524</v>
      </c>
      <c r="D1078" s="268">
        <v>29600</v>
      </c>
      <c r="E1078" s="50">
        <v>29600</v>
      </c>
      <c r="F1078" s="50">
        <v>0</v>
      </c>
      <c r="G1078" s="184" t="s">
        <v>1732</v>
      </c>
      <c r="H1078" s="423" t="s">
        <v>2565</v>
      </c>
      <c r="I1078" s="419"/>
      <c r="J1078" s="8"/>
    </row>
    <row r="1079" spans="1:10" s="6" customFormat="1" ht="15.75" customHeight="1">
      <c r="A1079" s="180">
        <v>33</v>
      </c>
      <c r="B1079" s="270">
        <v>410126002000040</v>
      </c>
      <c r="C1079" s="337" t="s">
        <v>2525</v>
      </c>
      <c r="D1079" s="268" t="s">
        <v>2528</v>
      </c>
      <c r="E1079" s="50" t="s">
        <v>2528</v>
      </c>
      <c r="F1079" s="50">
        <v>0</v>
      </c>
      <c r="G1079" s="184" t="s">
        <v>1732</v>
      </c>
      <c r="H1079" s="489" t="s">
        <v>2531</v>
      </c>
      <c r="I1079" s="419"/>
      <c r="J1079" s="8"/>
    </row>
    <row r="1080" spans="1:10" s="6" customFormat="1" ht="27.75" customHeight="1">
      <c r="A1080" s="180">
        <v>34</v>
      </c>
      <c r="B1080" s="270" t="s">
        <v>2532</v>
      </c>
      <c r="C1080" s="337" t="s">
        <v>2526</v>
      </c>
      <c r="D1080" s="268" t="s">
        <v>2529</v>
      </c>
      <c r="E1080" s="50" t="s">
        <v>2529</v>
      </c>
      <c r="F1080" s="50">
        <v>0</v>
      </c>
      <c r="G1080" s="184" t="s">
        <v>1732</v>
      </c>
      <c r="H1080" s="489"/>
      <c r="I1080" s="419"/>
      <c r="J1080" s="8"/>
    </row>
    <row r="1081" spans="1:10" s="6" customFormat="1" ht="15.75" customHeight="1">
      <c r="A1081" s="180">
        <v>35</v>
      </c>
      <c r="B1081" s="270" t="s">
        <v>2533</v>
      </c>
      <c r="C1081" s="337" t="s">
        <v>2527</v>
      </c>
      <c r="D1081" s="268" t="s">
        <v>2530</v>
      </c>
      <c r="E1081" s="50" t="s">
        <v>2530</v>
      </c>
      <c r="F1081" s="50">
        <v>0</v>
      </c>
      <c r="G1081" s="184" t="s">
        <v>1732</v>
      </c>
      <c r="H1081" s="466"/>
      <c r="I1081" s="419"/>
      <c r="J1081" s="8"/>
    </row>
    <row r="1082" spans="1:10" s="6" customFormat="1" ht="24.75" customHeight="1">
      <c r="A1082" s="180">
        <v>36</v>
      </c>
      <c r="B1082" s="270">
        <v>410136022000056</v>
      </c>
      <c r="C1082" s="337" t="s">
        <v>1017</v>
      </c>
      <c r="D1082" s="268">
        <v>15000</v>
      </c>
      <c r="E1082" s="268">
        <v>15000</v>
      </c>
      <c r="F1082" s="50">
        <v>0</v>
      </c>
      <c r="G1082" s="184" t="s">
        <v>37</v>
      </c>
      <c r="H1082" s="465" t="s">
        <v>2578</v>
      </c>
      <c r="I1082" s="419"/>
      <c r="J1082" s="8"/>
    </row>
    <row r="1083" spans="1:10" s="6" customFormat="1" ht="21.75" customHeight="1">
      <c r="A1083" s="180">
        <v>37</v>
      </c>
      <c r="B1083" s="270">
        <v>410132002000007</v>
      </c>
      <c r="C1083" s="337" t="s">
        <v>963</v>
      </c>
      <c r="D1083" s="268">
        <v>26990</v>
      </c>
      <c r="E1083" s="268">
        <v>26990</v>
      </c>
      <c r="F1083" s="50">
        <v>0</v>
      </c>
      <c r="G1083" s="184" t="s">
        <v>462</v>
      </c>
      <c r="H1083" s="466"/>
      <c r="I1083" s="419"/>
      <c r="J1083" s="8"/>
    </row>
    <row r="1084" spans="1:10" s="6" customFormat="1" ht="16.5" customHeight="1">
      <c r="A1084" s="180">
        <v>38</v>
      </c>
      <c r="B1084" s="270"/>
      <c r="C1084" s="367" t="s">
        <v>2834</v>
      </c>
      <c r="D1084" s="268" t="s">
        <v>2835</v>
      </c>
      <c r="E1084" s="268" t="s">
        <v>2835</v>
      </c>
      <c r="F1084" s="50">
        <v>0</v>
      </c>
      <c r="G1084" s="184" t="s">
        <v>2588</v>
      </c>
      <c r="H1084" s="458" t="s">
        <v>2840</v>
      </c>
      <c r="I1084" s="419"/>
      <c r="J1084" s="8"/>
    </row>
    <row r="1085" spans="1:10" s="6" customFormat="1" ht="15.75" customHeight="1">
      <c r="A1085" s="180">
        <v>39</v>
      </c>
      <c r="B1085" s="270"/>
      <c r="C1085" s="337" t="s">
        <v>2831</v>
      </c>
      <c r="D1085" s="268" t="s">
        <v>2836</v>
      </c>
      <c r="E1085" s="268" t="s">
        <v>2836</v>
      </c>
      <c r="F1085" s="50">
        <v>0</v>
      </c>
      <c r="G1085" s="184" t="s">
        <v>2839</v>
      </c>
      <c r="H1085" s="452"/>
      <c r="I1085" s="419"/>
      <c r="J1085" s="8"/>
    </row>
    <row r="1086" spans="1:10" s="6" customFormat="1" ht="21.75" customHeight="1">
      <c r="A1086" s="180">
        <v>40</v>
      </c>
      <c r="B1086" s="270"/>
      <c r="C1086" s="337" t="s">
        <v>2832</v>
      </c>
      <c r="D1086" s="268" t="s">
        <v>2837</v>
      </c>
      <c r="E1086" s="268" t="s">
        <v>2837</v>
      </c>
      <c r="F1086" s="50">
        <v>0</v>
      </c>
      <c r="G1086" s="184" t="s">
        <v>2839</v>
      </c>
      <c r="H1086" s="452"/>
      <c r="I1086" s="419"/>
      <c r="J1086" s="8"/>
    </row>
    <row r="1087" spans="1:10" s="6" customFormat="1" ht="29.25" customHeight="1">
      <c r="A1087" s="180">
        <v>41</v>
      </c>
      <c r="B1087" s="270">
        <v>410132062200008</v>
      </c>
      <c r="C1087" s="337" t="s">
        <v>2833</v>
      </c>
      <c r="D1087" s="268" t="s">
        <v>2838</v>
      </c>
      <c r="E1087" s="268" t="s">
        <v>2838</v>
      </c>
      <c r="F1087" s="50">
        <v>0</v>
      </c>
      <c r="G1087" s="184" t="s">
        <v>2839</v>
      </c>
      <c r="H1087" s="457"/>
      <c r="I1087" s="419"/>
      <c r="J1087" s="8"/>
    </row>
    <row r="1088" spans="1:10" s="6" customFormat="1" ht="24.75" customHeight="1">
      <c r="A1088" s="180">
        <v>42</v>
      </c>
      <c r="B1088" s="270">
        <v>4101280622000050</v>
      </c>
      <c r="C1088" s="337" t="s">
        <v>2920</v>
      </c>
      <c r="D1088" s="268" t="s">
        <v>2923</v>
      </c>
      <c r="E1088" s="268" t="s">
        <v>2923</v>
      </c>
      <c r="F1088" s="50">
        <v>0</v>
      </c>
      <c r="G1088" s="184" t="s">
        <v>2839</v>
      </c>
      <c r="H1088" s="458" t="s">
        <v>2927</v>
      </c>
      <c r="I1088" s="419"/>
      <c r="J1088" s="8"/>
    </row>
    <row r="1089" spans="1:10" s="6" customFormat="1" ht="21" customHeight="1">
      <c r="A1089" s="180">
        <v>43</v>
      </c>
      <c r="B1089" s="270" t="s">
        <v>2928</v>
      </c>
      <c r="C1089" s="337" t="s">
        <v>2921</v>
      </c>
      <c r="D1089" s="268" t="s">
        <v>2924</v>
      </c>
      <c r="E1089" s="268" t="s">
        <v>2924</v>
      </c>
      <c r="F1089" s="50">
        <v>0</v>
      </c>
      <c r="G1089" s="184" t="s">
        <v>2839</v>
      </c>
      <c r="H1089" s="452"/>
      <c r="I1089" s="419"/>
      <c r="J1089" s="8"/>
    </row>
    <row r="1090" spans="1:10" s="6" customFormat="1" ht="21" customHeight="1">
      <c r="A1090" s="180">
        <v>44</v>
      </c>
      <c r="B1090" s="270">
        <v>410138062200048</v>
      </c>
      <c r="C1090" s="337" t="s">
        <v>1580</v>
      </c>
      <c r="D1090" s="268" t="s">
        <v>2925</v>
      </c>
      <c r="E1090" s="268" t="s">
        <v>2925</v>
      </c>
      <c r="F1090" s="50">
        <v>0</v>
      </c>
      <c r="G1090" s="184" t="s">
        <v>2839</v>
      </c>
      <c r="H1090" s="452"/>
      <c r="I1090" s="419"/>
      <c r="J1090" s="8"/>
    </row>
    <row r="1091" spans="1:10" s="6" customFormat="1" ht="21" customHeight="1">
      <c r="A1091" s="180">
        <v>45</v>
      </c>
      <c r="B1091" s="270" t="s">
        <v>2929</v>
      </c>
      <c r="C1091" s="337" t="s">
        <v>2922</v>
      </c>
      <c r="D1091" s="268" t="s">
        <v>2926</v>
      </c>
      <c r="E1091" s="268" t="s">
        <v>2926</v>
      </c>
      <c r="F1091" s="50">
        <v>0</v>
      </c>
      <c r="G1091" s="184" t="s">
        <v>2839</v>
      </c>
      <c r="H1091" s="457"/>
      <c r="I1091" s="419"/>
      <c r="J1091" s="8"/>
    </row>
    <row r="1092" spans="1:10" s="6" customFormat="1" ht="23.25" customHeight="1">
      <c r="A1092" s="180">
        <v>46</v>
      </c>
      <c r="B1092" s="270" t="s">
        <v>2993</v>
      </c>
      <c r="C1092" s="337" t="s">
        <v>2992</v>
      </c>
      <c r="D1092" s="268">
        <v>390000</v>
      </c>
      <c r="E1092" s="268">
        <v>26000</v>
      </c>
      <c r="F1092" s="50">
        <f>D1092-E1092</f>
        <v>364000</v>
      </c>
      <c r="G1092" s="184" t="s">
        <v>2839</v>
      </c>
      <c r="H1092" s="458" t="s">
        <v>2991</v>
      </c>
      <c r="I1092" s="419"/>
      <c r="J1092" s="8"/>
    </row>
    <row r="1093" spans="1:10" s="6" customFormat="1" ht="21" customHeight="1">
      <c r="A1093" s="180">
        <v>47</v>
      </c>
      <c r="B1093" s="270">
        <v>410134092000032</v>
      </c>
      <c r="C1093" s="337" t="s">
        <v>2989</v>
      </c>
      <c r="D1093" s="268">
        <v>104890</v>
      </c>
      <c r="E1093" s="268">
        <v>8740.83</v>
      </c>
      <c r="F1093" s="50">
        <f>D1093-E1093</f>
        <v>96149.17</v>
      </c>
      <c r="G1093" s="184" t="s">
        <v>2839</v>
      </c>
      <c r="H1093" s="452"/>
      <c r="I1093" s="419"/>
      <c r="J1093" s="8"/>
    </row>
    <row r="1094" spans="1:10" s="6" customFormat="1" ht="21" customHeight="1">
      <c r="A1094" s="180">
        <v>48</v>
      </c>
      <c r="B1094" s="270">
        <v>410134092000033</v>
      </c>
      <c r="C1094" s="337" t="s">
        <v>2990</v>
      </c>
      <c r="D1094" s="268">
        <v>24800</v>
      </c>
      <c r="E1094" s="268">
        <v>24800</v>
      </c>
      <c r="F1094" s="50">
        <v>0</v>
      </c>
      <c r="G1094" s="184" t="s">
        <v>2839</v>
      </c>
      <c r="H1094" s="457"/>
      <c r="I1094" s="419"/>
      <c r="J1094" s="8"/>
    </row>
    <row r="1095" spans="1:10" s="6" customFormat="1" ht="24.75" customHeight="1">
      <c r="A1095" s="180">
        <v>49</v>
      </c>
      <c r="B1095" s="270">
        <v>4101342200035</v>
      </c>
      <c r="C1095" s="337" t="s">
        <v>3034</v>
      </c>
      <c r="D1095" s="268">
        <v>62999</v>
      </c>
      <c r="E1095" s="268">
        <v>62999</v>
      </c>
      <c r="F1095" s="50">
        <v>0</v>
      </c>
      <c r="G1095" s="184" t="s">
        <v>2839</v>
      </c>
      <c r="H1095" s="458" t="s">
        <v>3035</v>
      </c>
      <c r="I1095" s="419"/>
      <c r="J1095" s="8"/>
    </row>
    <row r="1096" spans="1:10" s="6" customFormat="1" ht="24.75" customHeight="1">
      <c r="A1096" s="180">
        <v>50</v>
      </c>
      <c r="B1096" s="270">
        <v>4101342200034</v>
      </c>
      <c r="C1096" s="337" t="s">
        <v>1597</v>
      </c>
      <c r="D1096" s="268">
        <v>37597</v>
      </c>
      <c r="E1096" s="268">
        <v>37597</v>
      </c>
      <c r="F1096" s="50">
        <v>0</v>
      </c>
      <c r="G1096" s="184" t="s">
        <v>2839</v>
      </c>
      <c r="H1096" s="457"/>
      <c r="I1096" s="419"/>
      <c r="J1096" s="8"/>
    </row>
    <row r="1097" spans="1:10" ht="15.75" customHeight="1">
      <c r="A1097" s="55"/>
      <c r="B1097" s="55"/>
      <c r="C1097" s="269" t="s">
        <v>537</v>
      </c>
      <c r="D1097" s="191">
        <v>25610235.29</v>
      </c>
      <c r="E1097" s="191">
        <v>18986444.5</v>
      </c>
      <c r="F1097" s="191">
        <v>6623790.79</v>
      </c>
      <c r="G1097" s="55"/>
      <c r="H1097" s="28"/>
      <c r="I1097" s="8"/>
      <c r="J1097" s="55"/>
    </row>
    <row r="1098" spans="1:10" ht="20.25" customHeight="1">
      <c r="A1098" s="486" t="s">
        <v>2482</v>
      </c>
      <c r="B1098" s="487"/>
      <c r="C1098" s="487"/>
      <c r="D1098" s="487"/>
      <c r="E1098" s="487"/>
      <c r="F1098" s="487"/>
      <c r="G1098" s="487"/>
      <c r="H1098" s="487"/>
      <c r="I1098" s="487"/>
      <c r="J1098" s="488"/>
    </row>
    <row r="1099" spans="1:10" s="6" customFormat="1" ht="12.75">
      <c r="A1099" s="42">
        <v>1</v>
      </c>
      <c r="B1099" s="8"/>
      <c r="C1099" s="216" t="s">
        <v>1620</v>
      </c>
      <c r="D1099" s="64">
        <v>1000</v>
      </c>
      <c r="E1099" s="64">
        <v>1000</v>
      </c>
      <c r="F1099" s="131">
        <f aca="true" t="shared" si="26" ref="F1099:F1116">D1099-E1099</f>
        <v>0</v>
      </c>
      <c r="G1099" s="18">
        <v>2013</v>
      </c>
      <c r="H1099" s="452"/>
      <c r="I1099" s="8"/>
      <c r="J1099" s="8"/>
    </row>
    <row r="1100" spans="1:10" s="6" customFormat="1" ht="12.75">
      <c r="A1100" s="42">
        <v>2</v>
      </c>
      <c r="B1100" s="8" t="s">
        <v>2017</v>
      </c>
      <c r="C1100" s="216" t="s">
        <v>1621</v>
      </c>
      <c r="D1100" s="64">
        <v>1600</v>
      </c>
      <c r="E1100" s="64">
        <v>1600</v>
      </c>
      <c r="F1100" s="131">
        <f t="shared" si="26"/>
        <v>0</v>
      </c>
      <c r="G1100" s="18">
        <v>2013</v>
      </c>
      <c r="H1100" s="452"/>
      <c r="I1100" s="8"/>
      <c r="J1100" s="8"/>
    </row>
    <row r="1101" spans="1:10" s="6" customFormat="1" ht="12.75">
      <c r="A1101" s="42">
        <v>3</v>
      </c>
      <c r="B1101" s="8" t="s">
        <v>2018</v>
      </c>
      <c r="C1101" s="216" t="s">
        <v>1622</v>
      </c>
      <c r="D1101" s="64">
        <v>1200</v>
      </c>
      <c r="E1101" s="64">
        <v>1200</v>
      </c>
      <c r="F1101" s="64">
        <v>0</v>
      </c>
      <c r="G1101" s="18">
        <v>2013</v>
      </c>
      <c r="H1101" s="452"/>
      <c r="I1101" s="8"/>
      <c r="J1101" s="8"/>
    </row>
    <row r="1102" spans="1:10" s="6" customFormat="1" ht="12.75">
      <c r="A1102" s="42">
        <v>4</v>
      </c>
      <c r="B1102" s="8" t="s">
        <v>2019</v>
      </c>
      <c r="C1102" s="216" t="s">
        <v>1622</v>
      </c>
      <c r="D1102" s="64">
        <v>1200</v>
      </c>
      <c r="E1102" s="64">
        <v>1200</v>
      </c>
      <c r="F1102" s="131">
        <f t="shared" si="26"/>
        <v>0</v>
      </c>
      <c r="G1102" s="18">
        <v>2013</v>
      </c>
      <c r="H1102" s="452"/>
      <c r="I1102" s="8"/>
      <c r="J1102" s="8"/>
    </row>
    <row r="1103" spans="1:10" s="6" customFormat="1" ht="12.75">
      <c r="A1103" s="42">
        <v>5</v>
      </c>
      <c r="B1103" s="8" t="s">
        <v>2020</v>
      </c>
      <c r="C1103" s="216" t="s">
        <v>1623</v>
      </c>
      <c r="D1103" s="64">
        <v>196464</v>
      </c>
      <c r="E1103" s="64">
        <v>186640.8</v>
      </c>
      <c r="F1103" s="131">
        <f t="shared" si="26"/>
        <v>9823.200000000012</v>
      </c>
      <c r="G1103" s="18">
        <v>2013</v>
      </c>
      <c r="H1103" s="452"/>
      <c r="I1103" s="8"/>
      <c r="J1103" s="8"/>
    </row>
    <row r="1104" spans="1:10" s="6" customFormat="1" ht="12.75">
      <c r="A1104" s="42">
        <v>6</v>
      </c>
      <c r="B1104" s="8"/>
      <c r="C1104" s="216" t="s">
        <v>1624</v>
      </c>
      <c r="D1104" s="64">
        <v>1670</v>
      </c>
      <c r="E1104" s="64">
        <v>1670</v>
      </c>
      <c r="F1104" s="131">
        <f t="shared" si="26"/>
        <v>0</v>
      </c>
      <c r="G1104" s="18">
        <v>2013</v>
      </c>
      <c r="H1104" s="452"/>
      <c r="I1104" s="8"/>
      <c r="J1104" s="8"/>
    </row>
    <row r="1105" spans="1:10" s="6" customFormat="1" ht="12.75">
      <c r="A1105" s="42">
        <v>7</v>
      </c>
      <c r="B1105" s="8" t="s">
        <v>2021</v>
      </c>
      <c r="C1105" s="216" t="s">
        <v>1625</v>
      </c>
      <c r="D1105" s="64">
        <v>1137</v>
      </c>
      <c r="E1105" s="64">
        <v>1137</v>
      </c>
      <c r="F1105" s="131">
        <f t="shared" si="26"/>
        <v>0</v>
      </c>
      <c r="G1105" s="18">
        <v>2013</v>
      </c>
      <c r="H1105" s="452"/>
      <c r="I1105" s="8"/>
      <c r="J1105" s="8"/>
    </row>
    <row r="1106" spans="1:10" s="6" customFormat="1" ht="12.75">
      <c r="A1106" s="42">
        <v>8</v>
      </c>
      <c r="B1106" s="8" t="s">
        <v>2022</v>
      </c>
      <c r="C1106" s="216" t="s">
        <v>1625</v>
      </c>
      <c r="D1106" s="64">
        <v>1137</v>
      </c>
      <c r="E1106" s="64">
        <v>1137</v>
      </c>
      <c r="F1106" s="131">
        <f t="shared" si="26"/>
        <v>0</v>
      </c>
      <c r="G1106" s="18">
        <v>2013</v>
      </c>
      <c r="H1106" s="452"/>
      <c r="I1106" s="8"/>
      <c r="J1106" s="8"/>
    </row>
    <row r="1107" spans="1:10" s="6" customFormat="1" ht="12.75">
      <c r="A1107" s="42">
        <v>9</v>
      </c>
      <c r="B1107" s="8" t="s">
        <v>2023</v>
      </c>
      <c r="C1107" s="216" t="s">
        <v>1625</v>
      </c>
      <c r="D1107" s="64">
        <v>1137</v>
      </c>
      <c r="E1107" s="64">
        <v>1137</v>
      </c>
      <c r="F1107" s="131">
        <f t="shared" si="26"/>
        <v>0</v>
      </c>
      <c r="G1107" s="18">
        <v>2013</v>
      </c>
      <c r="H1107" s="452"/>
      <c r="I1107" s="8"/>
      <c r="J1107" s="8"/>
    </row>
    <row r="1108" spans="1:10" s="6" customFormat="1" ht="12.75">
      <c r="A1108" s="42">
        <v>10</v>
      </c>
      <c r="B1108" s="8" t="s">
        <v>2024</v>
      </c>
      <c r="C1108" s="216" t="s">
        <v>1626</v>
      </c>
      <c r="D1108" s="64">
        <v>525</v>
      </c>
      <c r="E1108" s="64">
        <v>525</v>
      </c>
      <c r="F1108" s="131">
        <f t="shared" si="26"/>
        <v>0</v>
      </c>
      <c r="G1108" s="18">
        <v>2013</v>
      </c>
      <c r="H1108" s="452"/>
      <c r="I1108" s="8"/>
      <c r="J1108" s="8"/>
    </row>
    <row r="1109" spans="1:10" s="6" customFormat="1" ht="12.75">
      <c r="A1109" s="42">
        <v>11</v>
      </c>
      <c r="B1109" s="8" t="s">
        <v>2025</v>
      </c>
      <c r="C1109" s="216" t="s">
        <v>1627</v>
      </c>
      <c r="D1109" s="64">
        <v>14013</v>
      </c>
      <c r="E1109" s="64">
        <v>14013</v>
      </c>
      <c r="F1109" s="131">
        <f t="shared" si="26"/>
        <v>0</v>
      </c>
      <c r="G1109" s="18">
        <v>2013</v>
      </c>
      <c r="H1109" s="452"/>
      <c r="I1109" s="8"/>
      <c r="J1109" s="8"/>
    </row>
    <row r="1110" spans="1:10" s="6" customFormat="1" ht="12.75">
      <c r="A1110" s="42">
        <v>12</v>
      </c>
      <c r="B1110" s="8" t="s">
        <v>2026</v>
      </c>
      <c r="C1110" s="216" t="s">
        <v>1627</v>
      </c>
      <c r="D1110" s="64">
        <v>14013</v>
      </c>
      <c r="E1110" s="64">
        <v>14013</v>
      </c>
      <c r="F1110" s="131">
        <f t="shared" si="26"/>
        <v>0</v>
      </c>
      <c r="G1110" s="18">
        <v>2013</v>
      </c>
      <c r="H1110" s="452"/>
      <c r="I1110" s="8"/>
      <c r="J1110" s="8"/>
    </row>
    <row r="1111" spans="1:10" s="6" customFormat="1" ht="12.75">
      <c r="A1111" s="42">
        <v>13</v>
      </c>
      <c r="B1111" s="8" t="s">
        <v>2027</v>
      </c>
      <c r="C1111" s="216" t="s">
        <v>1627</v>
      </c>
      <c r="D1111" s="64">
        <v>14013</v>
      </c>
      <c r="E1111" s="64">
        <v>14013</v>
      </c>
      <c r="F1111" s="131">
        <f t="shared" si="26"/>
        <v>0</v>
      </c>
      <c r="G1111" s="18">
        <v>2013</v>
      </c>
      <c r="H1111" s="452"/>
      <c r="I1111" s="8"/>
      <c r="J1111" s="8"/>
    </row>
    <row r="1112" spans="1:10" s="6" customFormat="1" ht="12.75">
      <c r="A1112" s="42">
        <v>14</v>
      </c>
      <c r="B1112" s="8" t="s">
        <v>2057</v>
      </c>
      <c r="C1112" s="216" t="s">
        <v>1628</v>
      </c>
      <c r="D1112" s="64">
        <v>52453</v>
      </c>
      <c r="E1112" s="64">
        <v>52453</v>
      </c>
      <c r="F1112" s="131">
        <f t="shared" si="26"/>
        <v>0</v>
      </c>
      <c r="G1112" s="18">
        <v>2013</v>
      </c>
      <c r="H1112" s="452"/>
      <c r="I1112" s="8"/>
      <c r="J1112" s="8"/>
    </row>
    <row r="1113" spans="1:10" s="6" customFormat="1" ht="12.75">
      <c r="A1113" s="42">
        <v>15</v>
      </c>
      <c r="B1113" s="8" t="s">
        <v>2028</v>
      </c>
      <c r="C1113" s="216" t="s">
        <v>1629</v>
      </c>
      <c r="D1113" s="64">
        <v>12610</v>
      </c>
      <c r="E1113" s="64">
        <v>12610</v>
      </c>
      <c r="F1113" s="131">
        <f t="shared" si="26"/>
        <v>0</v>
      </c>
      <c r="G1113" s="18">
        <v>2013</v>
      </c>
      <c r="H1113" s="452"/>
      <c r="I1113" s="8"/>
      <c r="J1113" s="8"/>
    </row>
    <row r="1114" spans="1:10" s="6" customFormat="1" ht="12.75">
      <c r="A1114" s="42">
        <v>16</v>
      </c>
      <c r="B1114" s="8" t="s">
        <v>2029</v>
      </c>
      <c r="C1114" s="216" t="s">
        <v>1630</v>
      </c>
      <c r="D1114" s="64">
        <v>1250</v>
      </c>
      <c r="E1114" s="64">
        <v>1250</v>
      </c>
      <c r="F1114" s="131">
        <f t="shared" si="26"/>
        <v>0</v>
      </c>
      <c r="G1114" s="18">
        <v>2013</v>
      </c>
      <c r="H1114" s="452"/>
      <c r="I1114" s="8"/>
      <c r="J1114" s="8"/>
    </row>
    <row r="1115" spans="1:10" s="6" customFormat="1" ht="12.75">
      <c r="A1115" s="42">
        <v>17</v>
      </c>
      <c r="B1115" s="8" t="s">
        <v>2030</v>
      </c>
      <c r="C1115" s="216" t="s">
        <v>1631</v>
      </c>
      <c r="D1115" s="64">
        <v>1151.28</v>
      </c>
      <c r="E1115" s="64">
        <v>1151.28</v>
      </c>
      <c r="F1115" s="131">
        <f t="shared" si="26"/>
        <v>0</v>
      </c>
      <c r="G1115" s="18">
        <v>2013</v>
      </c>
      <c r="H1115" s="452"/>
      <c r="I1115" s="8"/>
      <c r="J1115" s="8"/>
    </row>
    <row r="1116" spans="1:10" s="6" customFormat="1" ht="12.75">
      <c r="A1116" s="42">
        <v>18</v>
      </c>
      <c r="B1116" s="8" t="s">
        <v>2031</v>
      </c>
      <c r="C1116" s="216" t="s">
        <v>1632</v>
      </c>
      <c r="D1116" s="64">
        <v>1030</v>
      </c>
      <c r="E1116" s="64">
        <v>1030</v>
      </c>
      <c r="F1116" s="131">
        <f t="shared" si="26"/>
        <v>0</v>
      </c>
      <c r="G1116" s="18">
        <v>2013</v>
      </c>
      <c r="H1116" s="452"/>
      <c r="I1116" s="8"/>
      <c r="J1116" s="8"/>
    </row>
    <row r="1117" spans="1:10" s="6" customFormat="1" ht="12.75">
      <c r="A1117" s="42">
        <v>19</v>
      </c>
      <c r="B1117" s="8" t="s">
        <v>2052</v>
      </c>
      <c r="C1117" s="216" t="s">
        <v>1633</v>
      </c>
      <c r="D1117" s="64">
        <v>60766</v>
      </c>
      <c r="E1117" s="64">
        <v>60766</v>
      </c>
      <c r="F1117" s="131">
        <f>SUM(D1117)-E1117</f>
        <v>0</v>
      </c>
      <c r="G1117" s="18">
        <v>2013</v>
      </c>
      <c r="H1117" s="452"/>
      <c r="I1117" s="8"/>
      <c r="J1117" s="8"/>
    </row>
    <row r="1118" spans="1:10" s="6" customFormat="1" ht="12.75">
      <c r="A1118" s="42">
        <v>20</v>
      </c>
      <c r="B1118" s="8" t="s">
        <v>2058</v>
      </c>
      <c r="C1118" s="216" t="s">
        <v>1634</v>
      </c>
      <c r="D1118" s="64">
        <v>311225</v>
      </c>
      <c r="E1118" s="64">
        <v>311225</v>
      </c>
      <c r="F1118" s="131">
        <f aca="true" t="shared" si="27" ref="F1118:F1147">D1118-E1118</f>
        <v>0</v>
      </c>
      <c r="G1118" s="18">
        <v>2013</v>
      </c>
      <c r="H1118" s="452"/>
      <c r="I1118" s="8"/>
      <c r="J1118" s="8"/>
    </row>
    <row r="1119" spans="1:10" s="6" customFormat="1" ht="12.75">
      <c r="A1119" s="42">
        <v>21</v>
      </c>
      <c r="B1119" s="8" t="s">
        <v>2032</v>
      </c>
      <c r="C1119" s="216" t="s">
        <v>1635</v>
      </c>
      <c r="D1119" s="64">
        <v>25</v>
      </c>
      <c r="E1119" s="64">
        <v>25</v>
      </c>
      <c r="F1119" s="131">
        <f t="shared" si="27"/>
        <v>0</v>
      </c>
      <c r="G1119" s="18">
        <v>2013</v>
      </c>
      <c r="H1119" s="452"/>
      <c r="I1119" s="8"/>
      <c r="J1119" s="8"/>
    </row>
    <row r="1120" spans="1:10" s="6" customFormat="1" ht="12.75">
      <c r="A1120" s="42">
        <v>22</v>
      </c>
      <c r="B1120" s="8" t="s">
        <v>2033</v>
      </c>
      <c r="C1120" s="216" t="s">
        <v>1636</v>
      </c>
      <c r="D1120" s="64">
        <v>2134</v>
      </c>
      <c r="E1120" s="64">
        <v>2134</v>
      </c>
      <c r="F1120" s="131">
        <f t="shared" si="27"/>
        <v>0</v>
      </c>
      <c r="G1120" s="18">
        <v>2013</v>
      </c>
      <c r="H1120" s="452"/>
      <c r="I1120" s="8"/>
      <c r="J1120" s="8"/>
    </row>
    <row r="1121" spans="1:10" s="6" customFormat="1" ht="12.75">
      <c r="A1121" s="42">
        <v>23</v>
      </c>
      <c r="B1121" s="8" t="s">
        <v>2034</v>
      </c>
      <c r="C1121" s="216" t="s">
        <v>1637</v>
      </c>
      <c r="D1121" s="64">
        <v>5577</v>
      </c>
      <c r="E1121" s="64">
        <v>5577</v>
      </c>
      <c r="F1121" s="131">
        <f t="shared" si="27"/>
        <v>0</v>
      </c>
      <c r="G1121" s="18">
        <v>2013</v>
      </c>
      <c r="H1121" s="452"/>
      <c r="I1121" s="8"/>
      <c r="J1121" s="8"/>
    </row>
    <row r="1122" spans="1:10" s="6" customFormat="1" ht="12.75">
      <c r="A1122" s="42">
        <v>24</v>
      </c>
      <c r="B1122" s="8" t="s">
        <v>2035</v>
      </c>
      <c r="C1122" s="216" t="s">
        <v>1637</v>
      </c>
      <c r="D1122" s="64">
        <v>5577</v>
      </c>
      <c r="E1122" s="64">
        <v>5577</v>
      </c>
      <c r="F1122" s="131">
        <f t="shared" si="27"/>
        <v>0</v>
      </c>
      <c r="G1122" s="18">
        <v>2013</v>
      </c>
      <c r="H1122" s="452"/>
      <c r="I1122" s="8"/>
      <c r="J1122" s="8"/>
    </row>
    <row r="1123" spans="1:10" s="6" customFormat="1" ht="12.75">
      <c r="A1123" s="42">
        <v>25</v>
      </c>
      <c r="B1123" s="8" t="s">
        <v>2036</v>
      </c>
      <c r="C1123" s="216" t="s">
        <v>1637</v>
      </c>
      <c r="D1123" s="64">
        <v>5577</v>
      </c>
      <c r="E1123" s="64">
        <v>5577</v>
      </c>
      <c r="F1123" s="131">
        <f t="shared" si="27"/>
        <v>0</v>
      </c>
      <c r="G1123" s="18">
        <v>2013</v>
      </c>
      <c r="H1123" s="452"/>
      <c r="I1123" s="8"/>
      <c r="J1123" s="8"/>
    </row>
    <row r="1124" spans="1:10" s="6" customFormat="1" ht="12.75">
      <c r="A1124" s="42">
        <v>26</v>
      </c>
      <c r="B1124" s="8"/>
      <c r="C1124" s="216" t="s">
        <v>1639</v>
      </c>
      <c r="D1124" s="64">
        <v>7584</v>
      </c>
      <c r="E1124" s="64">
        <v>7584</v>
      </c>
      <c r="F1124" s="131">
        <f t="shared" si="27"/>
        <v>0</v>
      </c>
      <c r="G1124" s="18">
        <v>2013</v>
      </c>
      <c r="H1124" s="452"/>
      <c r="I1124" s="8"/>
      <c r="J1124" s="8"/>
    </row>
    <row r="1125" spans="1:10" s="6" customFormat="1" ht="12.75">
      <c r="A1125" s="42">
        <v>27</v>
      </c>
      <c r="B1125" s="8" t="s">
        <v>2037</v>
      </c>
      <c r="C1125" s="216" t="s">
        <v>1640</v>
      </c>
      <c r="D1125" s="64">
        <v>1238</v>
      </c>
      <c r="E1125" s="64">
        <v>1238</v>
      </c>
      <c r="F1125" s="131">
        <f t="shared" si="27"/>
        <v>0</v>
      </c>
      <c r="G1125" s="18">
        <v>2013</v>
      </c>
      <c r="H1125" s="452"/>
      <c r="I1125" s="8"/>
      <c r="J1125" s="8"/>
    </row>
    <row r="1126" spans="1:10" s="6" customFormat="1" ht="12.75">
      <c r="A1126" s="42">
        <v>28</v>
      </c>
      <c r="B1126" s="8" t="s">
        <v>2056</v>
      </c>
      <c r="C1126" s="216" t="s">
        <v>1641</v>
      </c>
      <c r="D1126" s="64">
        <v>41666.67</v>
      </c>
      <c r="E1126" s="64">
        <v>41666.67</v>
      </c>
      <c r="F1126" s="131">
        <f t="shared" si="27"/>
        <v>0</v>
      </c>
      <c r="G1126" s="18">
        <v>2013</v>
      </c>
      <c r="H1126" s="452"/>
      <c r="I1126" s="8"/>
      <c r="J1126" s="8"/>
    </row>
    <row r="1127" spans="1:10" s="6" customFormat="1" ht="12.75">
      <c r="A1127" s="42">
        <v>29</v>
      </c>
      <c r="B1127" s="8"/>
      <c r="C1127" s="119" t="s">
        <v>1639</v>
      </c>
      <c r="D1127" s="10">
        <v>7584</v>
      </c>
      <c r="E1127" s="10">
        <v>7584</v>
      </c>
      <c r="F1127" s="11">
        <f t="shared" si="27"/>
        <v>0</v>
      </c>
      <c r="G1127" s="18">
        <v>2013</v>
      </c>
      <c r="H1127" s="452"/>
      <c r="I1127" s="8"/>
      <c r="J1127" s="8"/>
    </row>
    <row r="1128" spans="1:10" s="6" customFormat="1" ht="12.75">
      <c r="A1128" s="42">
        <v>30</v>
      </c>
      <c r="B1128" s="8" t="s">
        <v>2038</v>
      </c>
      <c r="C1128" s="216" t="s">
        <v>1642</v>
      </c>
      <c r="D1128" s="64">
        <v>30000</v>
      </c>
      <c r="E1128" s="64">
        <v>30000</v>
      </c>
      <c r="F1128" s="131">
        <f t="shared" si="27"/>
        <v>0</v>
      </c>
      <c r="G1128" s="18">
        <v>2013</v>
      </c>
      <c r="H1128" s="452"/>
      <c r="I1128" s="8"/>
      <c r="J1128" s="8"/>
    </row>
    <row r="1129" spans="1:10" s="6" customFormat="1" ht="12.75">
      <c r="A1129" s="42">
        <v>31</v>
      </c>
      <c r="B1129" s="8" t="s">
        <v>2059</v>
      </c>
      <c r="C1129" s="216" t="s">
        <v>1643</v>
      </c>
      <c r="D1129" s="64">
        <v>50800</v>
      </c>
      <c r="E1129" s="64">
        <v>50800</v>
      </c>
      <c r="F1129" s="131">
        <f t="shared" si="27"/>
        <v>0</v>
      </c>
      <c r="G1129" s="18">
        <v>2013</v>
      </c>
      <c r="H1129" s="452"/>
      <c r="I1129" s="8"/>
      <c r="J1129" s="8"/>
    </row>
    <row r="1130" spans="1:10" s="6" customFormat="1" ht="12.75">
      <c r="A1130" s="42">
        <v>32</v>
      </c>
      <c r="B1130" s="8" t="s">
        <v>2060</v>
      </c>
      <c r="C1130" s="216" t="s">
        <v>1643</v>
      </c>
      <c r="D1130" s="64">
        <v>50800</v>
      </c>
      <c r="E1130" s="64">
        <v>50800</v>
      </c>
      <c r="F1130" s="131">
        <f t="shared" si="27"/>
        <v>0</v>
      </c>
      <c r="G1130" s="18">
        <v>2013</v>
      </c>
      <c r="H1130" s="452"/>
      <c r="I1130" s="8"/>
      <c r="J1130" s="8"/>
    </row>
    <row r="1131" spans="1:10" s="6" customFormat="1" ht="12.75">
      <c r="A1131" s="42">
        <v>33</v>
      </c>
      <c r="B1131" s="8" t="s">
        <v>2061</v>
      </c>
      <c r="C1131" s="216" t="s">
        <v>1643</v>
      </c>
      <c r="D1131" s="64">
        <v>50800</v>
      </c>
      <c r="E1131" s="64">
        <v>50800</v>
      </c>
      <c r="F1131" s="131">
        <f t="shared" si="27"/>
        <v>0</v>
      </c>
      <c r="G1131" s="18">
        <v>2013</v>
      </c>
      <c r="H1131" s="452"/>
      <c r="I1131" s="8"/>
      <c r="J1131" s="8"/>
    </row>
    <row r="1132" spans="1:10" s="6" customFormat="1" ht="12.75">
      <c r="A1132" s="42">
        <v>34</v>
      </c>
      <c r="B1132" s="8" t="s">
        <v>2062</v>
      </c>
      <c r="C1132" s="216" t="s">
        <v>1643</v>
      </c>
      <c r="D1132" s="64">
        <v>50800</v>
      </c>
      <c r="E1132" s="64">
        <v>50800</v>
      </c>
      <c r="F1132" s="131">
        <f t="shared" si="27"/>
        <v>0</v>
      </c>
      <c r="G1132" s="18">
        <v>2013</v>
      </c>
      <c r="H1132" s="452"/>
      <c r="I1132" s="8"/>
      <c r="J1132" s="8"/>
    </row>
    <row r="1133" spans="1:10" s="6" customFormat="1" ht="12.75">
      <c r="A1133" s="42">
        <v>35</v>
      </c>
      <c r="B1133" s="8" t="s">
        <v>2059</v>
      </c>
      <c r="C1133" s="216" t="s">
        <v>1643</v>
      </c>
      <c r="D1133" s="64">
        <v>50800</v>
      </c>
      <c r="E1133" s="64">
        <v>50800</v>
      </c>
      <c r="F1133" s="131">
        <f t="shared" si="27"/>
        <v>0</v>
      </c>
      <c r="G1133" s="18">
        <v>2013</v>
      </c>
      <c r="H1133" s="452"/>
      <c r="I1133" s="8"/>
      <c r="J1133" s="8"/>
    </row>
    <row r="1134" spans="1:10" s="6" customFormat="1" ht="12.75">
      <c r="A1134" s="42">
        <v>36</v>
      </c>
      <c r="B1134" s="8" t="s">
        <v>2038</v>
      </c>
      <c r="C1134" s="216" t="s">
        <v>1644</v>
      </c>
      <c r="D1134" s="64">
        <v>1137</v>
      </c>
      <c r="E1134" s="64">
        <v>1137</v>
      </c>
      <c r="F1134" s="64">
        <v>0</v>
      </c>
      <c r="G1134" s="18">
        <v>2013</v>
      </c>
      <c r="H1134" s="452"/>
      <c r="I1134" s="8"/>
      <c r="J1134" s="8"/>
    </row>
    <row r="1135" spans="1:10" s="6" customFormat="1" ht="12.75">
      <c r="A1135" s="42">
        <v>37</v>
      </c>
      <c r="B1135" s="8" t="s">
        <v>2039</v>
      </c>
      <c r="C1135" s="216" t="s">
        <v>1644</v>
      </c>
      <c r="D1135" s="64">
        <v>1137</v>
      </c>
      <c r="E1135" s="64">
        <v>1137</v>
      </c>
      <c r="F1135" s="131">
        <f t="shared" si="27"/>
        <v>0</v>
      </c>
      <c r="G1135" s="18">
        <v>2013</v>
      </c>
      <c r="H1135" s="452"/>
      <c r="I1135" s="8"/>
      <c r="J1135" s="8"/>
    </row>
    <row r="1136" spans="1:10" s="6" customFormat="1" ht="12.75">
      <c r="A1136" s="42">
        <v>38</v>
      </c>
      <c r="B1136" s="8" t="s">
        <v>2040</v>
      </c>
      <c r="C1136" s="216" t="s">
        <v>1644</v>
      </c>
      <c r="D1136" s="64">
        <v>1137</v>
      </c>
      <c r="E1136" s="64">
        <v>1137</v>
      </c>
      <c r="F1136" s="131">
        <f t="shared" si="27"/>
        <v>0</v>
      </c>
      <c r="G1136" s="18">
        <v>2013</v>
      </c>
      <c r="H1136" s="452"/>
      <c r="I1136" s="8"/>
      <c r="J1136" s="8"/>
    </row>
    <row r="1137" spans="1:10" s="6" customFormat="1" ht="12.75">
      <c r="A1137" s="42">
        <v>39</v>
      </c>
      <c r="B1137" s="8"/>
      <c r="C1137" s="216" t="s">
        <v>1644</v>
      </c>
      <c r="D1137" s="64">
        <v>1137</v>
      </c>
      <c r="E1137" s="64">
        <v>1137</v>
      </c>
      <c r="F1137" s="131">
        <f t="shared" si="27"/>
        <v>0</v>
      </c>
      <c r="G1137" s="18">
        <v>2013</v>
      </c>
      <c r="H1137" s="452"/>
      <c r="I1137" s="8"/>
      <c r="J1137" s="8"/>
    </row>
    <row r="1138" spans="1:10" s="6" customFormat="1" ht="12.75">
      <c r="A1138" s="42">
        <v>40</v>
      </c>
      <c r="B1138" s="8" t="s">
        <v>2041</v>
      </c>
      <c r="C1138" s="216" t="s">
        <v>1645</v>
      </c>
      <c r="D1138" s="64">
        <v>1137</v>
      </c>
      <c r="E1138" s="64">
        <v>1137</v>
      </c>
      <c r="F1138" s="64">
        <v>0</v>
      </c>
      <c r="G1138" s="18">
        <v>2013</v>
      </c>
      <c r="H1138" s="452"/>
      <c r="I1138" s="8"/>
      <c r="J1138" s="8"/>
    </row>
    <row r="1139" spans="1:10" s="6" customFormat="1" ht="12.75">
      <c r="A1139" s="42">
        <v>41</v>
      </c>
      <c r="B1139" s="8" t="s">
        <v>2063</v>
      </c>
      <c r="C1139" s="216" t="s">
        <v>1646</v>
      </c>
      <c r="D1139" s="64">
        <v>60766.51</v>
      </c>
      <c r="E1139" s="64">
        <v>60766.51</v>
      </c>
      <c r="F1139" s="131">
        <f t="shared" si="27"/>
        <v>0</v>
      </c>
      <c r="G1139" s="18">
        <v>2013</v>
      </c>
      <c r="H1139" s="452"/>
      <c r="I1139" s="8"/>
      <c r="J1139" s="8"/>
    </row>
    <row r="1140" spans="1:10" s="6" customFormat="1" ht="12.75">
      <c r="A1140" s="42">
        <v>42</v>
      </c>
      <c r="B1140" s="8" t="s">
        <v>2064</v>
      </c>
      <c r="C1140" s="216" t="s">
        <v>1647</v>
      </c>
      <c r="D1140" s="64">
        <v>311225</v>
      </c>
      <c r="E1140" s="64">
        <v>311225</v>
      </c>
      <c r="F1140" s="131">
        <f t="shared" si="27"/>
        <v>0</v>
      </c>
      <c r="G1140" s="18">
        <v>2013</v>
      </c>
      <c r="H1140" s="452"/>
      <c r="I1140" s="8"/>
      <c r="J1140" s="8"/>
    </row>
    <row r="1141" spans="1:10" s="6" customFormat="1" ht="25.5">
      <c r="A1141" s="42">
        <v>43</v>
      </c>
      <c r="B1141" s="8" t="s">
        <v>2066</v>
      </c>
      <c r="C1141" s="216" t="s">
        <v>701</v>
      </c>
      <c r="D1141" s="64">
        <v>77213</v>
      </c>
      <c r="E1141" s="64">
        <v>77213</v>
      </c>
      <c r="F1141" s="131">
        <f t="shared" si="27"/>
        <v>0</v>
      </c>
      <c r="G1141" s="18">
        <v>2013</v>
      </c>
      <c r="H1141" s="452"/>
      <c r="I1141" s="8"/>
      <c r="J1141" s="8"/>
    </row>
    <row r="1142" spans="1:10" s="6" customFormat="1" ht="25.5">
      <c r="A1142" s="42">
        <v>44</v>
      </c>
      <c r="B1142" s="8" t="s">
        <v>2042</v>
      </c>
      <c r="C1142" s="216" t="s">
        <v>1648</v>
      </c>
      <c r="D1142" s="64">
        <v>4800</v>
      </c>
      <c r="E1142" s="64">
        <v>4800</v>
      </c>
      <c r="F1142" s="131">
        <f t="shared" si="27"/>
        <v>0</v>
      </c>
      <c r="G1142" s="18">
        <v>2013</v>
      </c>
      <c r="H1142" s="452"/>
      <c r="I1142" s="8"/>
      <c r="J1142" s="8"/>
    </row>
    <row r="1143" spans="1:10" s="6" customFormat="1" ht="12.75">
      <c r="A1143" s="42">
        <v>45</v>
      </c>
      <c r="B1143" s="8" t="s">
        <v>2065</v>
      </c>
      <c r="C1143" s="216" t="s">
        <v>1649</v>
      </c>
      <c r="D1143" s="64">
        <v>1600</v>
      </c>
      <c r="E1143" s="64">
        <v>1600</v>
      </c>
      <c r="F1143" s="131">
        <f t="shared" si="27"/>
        <v>0</v>
      </c>
      <c r="G1143" s="18">
        <v>2013</v>
      </c>
      <c r="H1143" s="452"/>
      <c r="I1143" s="8"/>
      <c r="J1143" s="8"/>
    </row>
    <row r="1144" spans="1:10" s="6" customFormat="1" ht="12.75">
      <c r="A1144" s="42">
        <v>46</v>
      </c>
      <c r="B1144" s="8" t="s">
        <v>2043</v>
      </c>
      <c r="C1144" s="216" t="s">
        <v>1650</v>
      </c>
      <c r="D1144" s="64">
        <v>29602</v>
      </c>
      <c r="E1144" s="64">
        <v>29602</v>
      </c>
      <c r="F1144" s="131">
        <f t="shared" si="27"/>
        <v>0</v>
      </c>
      <c r="G1144" s="18">
        <v>2013</v>
      </c>
      <c r="H1144" s="452"/>
      <c r="I1144" s="8"/>
      <c r="J1144" s="8"/>
    </row>
    <row r="1145" spans="1:10" s="6" customFormat="1" ht="12.75">
      <c r="A1145" s="42">
        <v>47</v>
      </c>
      <c r="B1145" s="8" t="s">
        <v>2044</v>
      </c>
      <c r="C1145" s="216" t="s">
        <v>1651</v>
      </c>
      <c r="D1145" s="64">
        <v>416.67</v>
      </c>
      <c r="E1145" s="64">
        <v>416.67</v>
      </c>
      <c r="F1145" s="131">
        <f t="shared" si="27"/>
        <v>0</v>
      </c>
      <c r="G1145" s="18">
        <v>2013</v>
      </c>
      <c r="H1145" s="452"/>
      <c r="I1145" s="8"/>
      <c r="J1145" s="8"/>
    </row>
    <row r="1146" spans="1:10" s="6" customFormat="1" ht="12.75">
      <c r="A1146" s="42">
        <v>48</v>
      </c>
      <c r="B1146" s="8" t="s">
        <v>2045</v>
      </c>
      <c r="C1146" s="216" t="s">
        <v>1652</v>
      </c>
      <c r="D1146" s="64">
        <v>1151.28</v>
      </c>
      <c r="E1146" s="64">
        <v>1151.28</v>
      </c>
      <c r="F1146" s="131">
        <f t="shared" si="27"/>
        <v>0</v>
      </c>
      <c r="G1146" s="18">
        <v>2013</v>
      </c>
      <c r="H1146" s="452"/>
      <c r="I1146" s="8"/>
      <c r="J1146" s="8"/>
    </row>
    <row r="1147" spans="1:10" s="6" customFormat="1" ht="12.75">
      <c r="A1147" s="42">
        <v>49</v>
      </c>
      <c r="B1147" s="8" t="s">
        <v>2046</v>
      </c>
      <c r="C1147" s="216" t="s">
        <v>1653</v>
      </c>
      <c r="D1147" s="64">
        <v>4800</v>
      </c>
      <c r="E1147" s="64">
        <v>4800</v>
      </c>
      <c r="F1147" s="131">
        <f t="shared" si="27"/>
        <v>0</v>
      </c>
      <c r="G1147" s="18">
        <v>2013</v>
      </c>
      <c r="H1147" s="452"/>
      <c r="I1147" s="8"/>
      <c r="J1147" s="8"/>
    </row>
    <row r="1148" spans="1:10" s="6" customFormat="1" ht="25.5">
      <c r="A1148" s="42">
        <v>50</v>
      </c>
      <c r="B1148" s="8" t="s">
        <v>2048</v>
      </c>
      <c r="C1148" s="237" t="s">
        <v>700</v>
      </c>
      <c r="D1148" s="100">
        <v>54823</v>
      </c>
      <c r="E1148" s="100">
        <v>54823</v>
      </c>
      <c r="F1148" s="131">
        <f aca="true" t="shared" si="28" ref="F1148:F1157">D1148-E1148</f>
        <v>0</v>
      </c>
      <c r="G1148" s="18">
        <v>2013</v>
      </c>
      <c r="H1148" s="452"/>
      <c r="I1148" s="8"/>
      <c r="J1148" s="8"/>
    </row>
    <row r="1149" spans="1:10" s="6" customFormat="1" ht="25.5">
      <c r="A1149" s="42">
        <v>51</v>
      </c>
      <c r="B1149" s="8" t="s">
        <v>2047</v>
      </c>
      <c r="C1149" s="237" t="s">
        <v>701</v>
      </c>
      <c r="D1149" s="100">
        <v>77213</v>
      </c>
      <c r="E1149" s="100">
        <v>77213</v>
      </c>
      <c r="F1149" s="131">
        <f t="shared" si="28"/>
        <v>0</v>
      </c>
      <c r="G1149" s="18">
        <v>2013</v>
      </c>
      <c r="H1149" s="452"/>
      <c r="I1149" s="8"/>
      <c r="J1149" s="8"/>
    </row>
    <row r="1150" spans="1:10" s="6" customFormat="1" ht="12.75">
      <c r="A1150" s="42">
        <v>52</v>
      </c>
      <c r="B1150" s="8" t="s">
        <v>2049</v>
      </c>
      <c r="C1150" s="216" t="s">
        <v>1654</v>
      </c>
      <c r="D1150" s="64">
        <v>364419.5</v>
      </c>
      <c r="E1150" s="64">
        <v>364419.5</v>
      </c>
      <c r="F1150" s="131">
        <f t="shared" si="28"/>
        <v>0</v>
      </c>
      <c r="G1150" s="18">
        <v>2013</v>
      </c>
      <c r="H1150" s="452"/>
      <c r="I1150" s="8"/>
      <c r="J1150" s="8"/>
    </row>
    <row r="1151" spans="1:10" s="6" customFormat="1" ht="12.75">
      <c r="A1151" s="42">
        <v>53</v>
      </c>
      <c r="B1151" s="8" t="s">
        <v>2050</v>
      </c>
      <c r="C1151" s="216" t="s">
        <v>1654</v>
      </c>
      <c r="D1151" s="64">
        <v>364419.5</v>
      </c>
      <c r="E1151" s="64">
        <v>364419.5</v>
      </c>
      <c r="F1151" s="131">
        <f t="shared" si="28"/>
        <v>0</v>
      </c>
      <c r="G1151" s="18">
        <v>2013</v>
      </c>
      <c r="H1151" s="452"/>
      <c r="I1151" s="8"/>
      <c r="J1151" s="8"/>
    </row>
    <row r="1152" spans="1:10" s="6" customFormat="1" ht="25.5">
      <c r="A1152" s="42">
        <v>54</v>
      </c>
      <c r="B1152" s="8" t="s">
        <v>2053</v>
      </c>
      <c r="C1152" s="216" t="s">
        <v>1655</v>
      </c>
      <c r="D1152" s="64">
        <v>55966</v>
      </c>
      <c r="E1152" s="64">
        <v>55966</v>
      </c>
      <c r="F1152" s="131">
        <f t="shared" si="28"/>
        <v>0</v>
      </c>
      <c r="G1152" s="18">
        <v>2013</v>
      </c>
      <c r="H1152" s="452"/>
      <c r="I1152" s="8"/>
      <c r="J1152" s="8"/>
    </row>
    <row r="1153" spans="1:10" s="6" customFormat="1" ht="25.5">
      <c r="A1153" s="42">
        <v>55</v>
      </c>
      <c r="B1153" s="8" t="s">
        <v>2054</v>
      </c>
      <c r="C1153" s="216" t="s">
        <v>1655</v>
      </c>
      <c r="D1153" s="64">
        <v>55966</v>
      </c>
      <c r="E1153" s="64">
        <v>55966</v>
      </c>
      <c r="F1153" s="131">
        <f t="shared" si="28"/>
        <v>0</v>
      </c>
      <c r="G1153" s="18">
        <v>2013</v>
      </c>
      <c r="H1153" s="452"/>
      <c r="I1153" s="8"/>
      <c r="J1153" s="8"/>
    </row>
    <row r="1154" spans="1:10" s="6" customFormat="1" ht="12.75">
      <c r="A1154" s="42">
        <v>56</v>
      </c>
      <c r="B1154" s="8" t="s">
        <v>2055</v>
      </c>
      <c r="C1154" s="216" t="s">
        <v>1656</v>
      </c>
      <c r="D1154" s="64">
        <v>176448</v>
      </c>
      <c r="E1154" s="64">
        <v>176448</v>
      </c>
      <c r="F1154" s="131">
        <f>D1154-E1154</f>
        <v>0</v>
      </c>
      <c r="G1154" s="18">
        <v>2013</v>
      </c>
      <c r="H1154" s="452"/>
      <c r="I1154" s="8"/>
      <c r="J1154" s="8"/>
    </row>
    <row r="1155" spans="1:10" s="6" customFormat="1" ht="25.5">
      <c r="A1155" s="42">
        <v>57</v>
      </c>
      <c r="B1155" s="8" t="s">
        <v>2051</v>
      </c>
      <c r="C1155" s="216" t="s">
        <v>1657</v>
      </c>
      <c r="D1155" s="95">
        <v>542387</v>
      </c>
      <c r="E1155" s="95">
        <v>542387</v>
      </c>
      <c r="F1155" s="355">
        <f t="shared" si="28"/>
        <v>0</v>
      </c>
      <c r="G1155" s="18">
        <v>2013</v>
      </c>
      <c r="H1155" s="457"/>
      <c r="I1155" s="8"/>
      <c r="J1155" s="8"/>
    </row>
    <row r="1156" spans="1:10" s="6" customFormat="1" ht="25.5">
      <c r="A1156" s="42">
        <v>58</v>
      </c>
      <c r="B1156" s="8" t="s">
        <v>2815</v>
      </c>
      <c r="C1156" s="351" t="s">
        <v>2817</v>
      </c>
      <c r="D1156" s="10">
        <v>84870</v>
      </c>
      <c r="E1156" s="10">
        <v>21807.06</v>
      </c>
      <c r="F1156" s="11">
        <f t="shared" si="28"/>
        <v>63062.94</v>
      </c>
      <c r="G1156" s="18">
        <v>2019</v>
      </c>
      <c r="H1156" s="416"/>
      <c r="I1156" s="8"/>
      <c r="J1156" s="8"/>
    </row>
    <row r="1157" spans="1:10" s="6" customFormat="1" ht="51">
      <c r="A1157" s="42">
        <v>59</v>
      </c>
      <c r="B1157" s="308"/>
      <c r="C1157" s="29" t="s">
        <v>3006</v>
      </c>
      <c r="D1157" s="220">
        <v>357500</v>
      </c>
      <c r="E1157" s="376">
        <v>357500</v>
      </c>
      <c r="F1157" s="31">
        <f t="shared" si="28"/>
        <v>0</v>
      </c>
      <c r="G1157" s="218">
        <v>39163</v>
      </c>
      <c r="H1157" s="458" t="s">
        <v>3005</v>
      </c>
      <c r="I1157" s="8"/>
      <c r="J1157" s="8"/>
    </row>
    <row r="1158" spans="1:10" s="6" customFormat="1" ht="54.75" customHeight="1">
      <c r="A1158" s="42">
        <v>60</v>
      </c>
      <c r="B1158" s="8"/>
      <c r="C1158" s="377" t="s">
        <v>3007</v>
      </c>
      <c r="D1158" s="133">
        <v>2750000</v>
      </c>
      <c r="E1158" s="133">
        <v>2750000</v>
      </c>
      <c r="F1158" s="133">
        <f>D1158-E1158</f>
        <v>0</v>
      </c>
      <c r="G1158" s="32">
        <v>2009</v>
      </c>
      <c r="H1158" s="452"/>
      <c r="I1158" s="8"/>
      <c r="J1158" s="8"/>
    </row>
    <row r="1159" spans="1:10" s="6" customFormat="1" ht="51">
      <c r="A1159" s="42">
        <v>61</v>
      </c>
      <c r="B1159" s="8"/>
      <c r="C1159" s="215" t="s">
        <v>2823</v>
      </c>
      <c r="D1159" s="134">
        <v>210450</v>
      </c>
      <c r="E1159" s="134">
        <v>210450</v>
      </c>
      <c r="F1159" s="134">
        <f>D1159-E1159</f>
        <v>0</v>
      </c>
      <c r="G1159" s="218">
        <v>38231</v>
      </c>
      <c r="H1159" s="452"/>
      <c r="I1159" s="8"/>
      <c r="J1159" s="8"/>
    </row>
    <row r="1160" spans="1:10" s="6" customFormat="1" ht="15" customHeight="1">
      <c r="A1160" s="42">
        <v>62</v>
      </c>
      <c r="B1160" s="8"/>
      <c r="C1160" s="215" t="s">
        <v>1616</v>
      </c>
      <c r="D1160" s="134">
        <v>14645</v>
      </c>
      <c r="E1160" s="134">
        <v>14645</v>
      </c>
      <c r="F1160" s="134">
        <v>0</v>
      </c>
      <c r="G1160" s="32">
        <v>2009</v>
      </c>
      <c r="H1160" s="452"/>
      <c r="I1160" s="8"/>
      <c r="J1160" s="8"/>
    </row>
    <row r="1161" spans="1:10" s="6" customFormat="1" ht="15" customHeight="1">
      <c r="A1161" s="42">
        <v>63</v>
      </c>
      <c r="B1161" s="8"/>
      <c r="C1161" s="215" t="s">
        <v>1617</v>
      </c>
      <c r="D1161" s="134">
        <v>119000</v>
      </c>
      <c r="E1161" s="134">
        <v>119000</v>
      </c>
      <c r="F1161" s="134">
        <f>SUM(D1161-E1161)</f>
        <v>0</v>
      </c>
      <c r="G1161" s="32">
        <v>2013</v>
      </c>
      <c r="H1161" s="452"/>
      <c r="I1161" s="8"/>
      <c r="J1161" s="8"/>
    </row>
    <row r="1162" spans="1:10" s="6" customFormat="1" ht="25.5">
      <c r="A1162" s="42">
        <v>64</v>
      </c>
      <c r="B1162" s="8"/>
      <c r="C1162" s="215" t="s">
        <v>1618</v>
      </c>
      <c r="D1162" s="134">
        <v>85000</v>
      </c>
      <c r="E1162" s="134">
        <v>85000</v>
      </c>
      <c r="F1162" s="134">
        <v>0</v>
      </c>
      <c r="G1162" s="32">
        <v>2009</v>
      </c>
      <c r="H1162" s="452"/>
      <c r="I1162" s="8"/>
      <c r="J1162" s="8"/>
    </row>
    <row r="1163" spans="1:10" s="6" customFormat="1" ht="114.75">
      <c r="A1163" s="42">
        <v>65</v>
      </c>
      <c r="B1163" s="8"/>
      <c r="C1163" s="215" t="s">
        <v>3008</v>
      </c>
      <c r="D1163" s="134">
        <v>1600235.21</v>
      </c>
      <c r="E1163" s="134">
        <v>1257700.95</v>
      </c>
      <c r="F1163" s="134">
        <v>342534.26</v>
      </c>
      <c r="G1163" s="32" t="s">
        <v>109</v>
      </c>
      <c r="H1163" s="452"/>
      <c r="I1163" s="8"/>
      <c r="J1163" s="8"/>
    </row>
    <row r="1164" spans="1:10" s="6" customFormat="1" ht="69.75" customHeight="1">
      <c r="A1164" s="42">
        <v>66</v>
      </c>
      <c r="B1164" s="8"/>
      <c r="C1164" s="378" t="s">
        <v>3009</v>
      </c>
      <c r="D1164" s="379">
        <v>198000</v>
      </c>
      <c r="E1164" s="379">
        <v>198000</v>
      </c>
      <c r="F1164" s="190">
        <f>D1164-E1164</f>
        <v>0</v>
      </c>
      <c r="G1164" s="37">
        <v>2012</v>
      </c>
      <c r="H1164" s="452"/>
      <c r="I1164" s="8"/>
      <c r="J1164" s="8"/>
    </row>
    <row r="1165" spans="1:10" s="6" customFormat="1" ht="114.75">
      <c r="A1165" s="42">
        <v>67</v>
      </c>
      <c r="B1165" s="8"/>
      <c r="C1165" s="380" t="s">
        <v>3010</v>
      </c>
      <c r="D1165" s="64">
        <v>475000</v>
      </c>
      <c r="E1165" s="64">
        <v>475000</v>
      </c>
      <c r="F1165" s="381">
        <f>SUM(D1165-E1165)</f>
        <v>0</v>
      </c>
      <c r="G1165" s="13" t="s">
        <v>1619</v>
      </c>
      <c r="H1165" s="452"/>
      <c r="I1165" s="8"/>
      <c r="J1165" s="8"/>
    </row>
    <row r="1166" spans="1:10" s="6" customFormat="1" ht="111" customHeight="1">
      <c r="A1166" s="42">
        <v>68</v>
      </c>
      <c r="B1166" s="8"/>
      <c r="C1166" s="215" t="s">
        <v>3011</v>
      </c>
      <c r="D1166" s="382">
        <v>457600</v>
      </c>
      <c r="E1166" s="382">
        <v>457600</v>
      </c>
      <c r="F1166" s="134">
        <f>SUM(D1166-E1166)</f>
        <v>0</v>
      </c>
      <c r="G1166" s="32">
        <v>2006</v>
      </c>
      <c r="H1166" s="452"/>
      <c r="I1166" s="8"/>
      <c r="J1166" s="8"/>
    </row>
    <row r="1167" spans="1:10" s="6" customFormat="1" ht="84" customHeight="1">
      <c r="A1167" s="42">
        <v>69</v>
      </c>
      <c r="B1167" s="8"/>
      <c r="C1167" s="215" t="s">
        <v>3012</v>
      </c>
      <c r="D1167" s="383">
        <v>79500</v>
      </c>
      <c r="E1167" s="383">
        <v>79500</v>
      </c>
      <c r="F1167" s="139">
        <f>SUM(D1167-E1167)</f>
        <v>0</v>
      </c>
      <c r="G1167" s="32">
        <v>2006</v>
      </c>
      <c r="H1167" s="452"/>
      <c r="I1167" s="8"/>
      <c r="J1167" s="8"/>
    </row>
    <row r="1168" spans="1:10" s="6" customFormat="1" ht="165.75">
      <c r="A1168" s="42">
        <v>70</v>
      </c>
      <c r="B1168" s="8"/>
      <c r="C1168" s="215" t="s">
        <v>3013</v>
      </c>
      <c r="D1168" s="31">
        <v>1405700</v>
      </c>
      <c r="E1168" s="31">
        <v>1405700</v>
      </c>
      <c r="F1168" s="168">
        <f>SUM(D1168-E1168)</f>
        <v>0</v>
      </c>
      <c r="G1168" s="32">
        <v>2007</v>
      </c>
      <c r="H1168" s="452"/>
      <c r="I1168" s="8"/>
      <c r="J1168" s="8"/>
    </row>
    <row r="1169" spans="1:10" s="6" customFormat="1" ht="25.5">
      <c r="A1169" s="42">
        <v>71</v>
      </c>
      <c r="B1169" s="8"/>
      <c r="C1169" s="216" t="s">
        <v>1638</v>
      </c>
      <c r="D1169" s="64">
        <v>9005</v>
      </c>
      <c r="E1169" s="64">
        <v>9005</v>
      </c>
      <c r="F1169" s="384">
        <f>D1169-E1169</f>
        <v>0</v>
      </c>
      <c r="G1169" s="18">
        <v>2013</v>
      </c>
      <c r="H1169" s="452"/>
      <c r="I1169" s="8"/>
      <c r="J1169" s="8"/>
    </row>
    <row r="1170" spans="1:10" s="6" customFormat="1" ht="15" customHeight="1">
      <c r="A1170" s="42">
        <v>72</v>
      </c>
      <c r="B1170" s="8"/>
      <c r="C1170" s="119" t="s">
        <v>1658</v>
      </c>
      <c r="D1170" s="10">
        <v>75000</v>
      </c>
      <c r="E1170" s="11">
        <v>75000</v>
      </c>
      <c r="F1170" s="385">
        <v>0</v>
      </c>
      <c r="G1170" s="13" t="s">
        <v>382</v>
      </c>
      <c r="H1170" s="452"/>
      <c r="I1170" s="8"/>
      <c r="J1170" s="8"/>
    </row>
    <row r="1171" spans="1:10" s="6" customFormat="1" ht="15" customHeight="1">
      <c r="A1171" s="42">
        <v>73</v>
      </c>
      <c r="B1171" s="8"/>
      <c r="C1171" s="119" t="s">
        <v>1861</v>
      </c>
      <c r="D1171" s="10">
        <v>65000</v>
      </c>
      <c r="E1171" s="11">
        <v>65000</v>
      </c>
      <c r="F1171" s="385">
        <v>0</v>
      </c>
      <c r="G1171" s="13" t="s">
        <v>491</v>
      </c>
      <c r="H1171" s="452"/>
      <c r="I1171" s="8"/>
      <c r="J1171" s="8"/>
    </row>
    <row r="1172" spans="1:10" s="6" customFormat="1" ht="15" customHeight="1">
      <c r="A1172" s="42">
        <v>74</v>
      </c>
      <c r="B1172" s="8"/>
      <c r="C1172" s="119" t="s">
        <v>1659</v>
      </c>
      <c r="D1172" s="10">
        <v>7000</v>
      </c>
      <c r="E1172" s="10">
        <v>7000</v>
      </c>
      <c r="F1172" s="385">
        <v>0</v>
      </c>
      <c r="G1172" s="13" t="s">
        <v>491</v>
      </c>
      <c r="H1172" s="452"/>
      <c r="I1172" s="8"/>
      <c r="J1172" s="8"/>
    </row>
    <row r="1173" spans="1:10" s="6" customFormat="1" ht="15" customHeight="1">
      <c r="A1173" s="42">
        <v>75</v>
      </c>
      <c r="B1173" s="8"/>
      <c r="C1173" s="119" t="s">
        <v>1660</v>
      </c>
      <c r="D1173" s="10">
        <v>7900</v>
      </c>
      <c r="E1173" s="11">
        <v>7900</v>
      </c>
      <c r="F1173" s="200">
        <v>0</v>
      </c>
      <c r="G1173" s="13" t="s">
        <v>37</v>
      </c>
      <c r="H1173" s="452"/>
      <c r="I1173" s="8"/>
      <c r="J1173" s="8"/>
    </row>
    <row r="1174" spans="1:10" s="6" customFormat="1" ht="15" customHeight="1">
      <c r="A1174" s="42">
        <v>76</v>
      </c>
      <c r="B1174" s="8"/>
      <c r="C1174" s="119" t="s">
        <v>1661</v>
      </c>
      <c r="D1174" s="10">
        <v>98000</v>
      </c>
      <c r="E1174" s="10">
        <v>98000</v>
      </c>
      <c r="F1174" s="385">
        <v>0</v>
      </c>
      <c r="G1174" s="13" t="s">
        <v>527</v>
      </c>
      <c r="H1174" s="452"/>
      <c r="I1174" s="8"/>
      <c r="J1174" s="8"/>
    </row>
    <row r="1175" spans="1:10" s="6" customFormat="1" ht="15" customHeight="1">
      <c r="A1175" s="42">
        <v>77</v>
      </c>
      <c r="B1175" s="8"/>
      <c r="C1175" s="119" t="s">
        <v>1662</v>
      </c>
      <c r="D1175" s="10">
        <v>75000</v>
      </c>
      <c r="E1175" s="10">
        <v>75000</v>
      </c>
      <c r="F1175" s="385">
        <v>0</v>
      </c>
      <c r="G1175" s="13" t="s">
        <v>527</v>
      </c>
      <c r="H1175" s="452"/>
      <c r="I1175" s="8"/>
      <c r="J1175" s="8"/>
    </row>
    <row r="1176" spans="1:10" s="6" customFormat="1" ht="102">
      <c r="A1176" s="42">
        <v>78</v>
      </c>
      <c r="B1176" s="8"/>
      <c r="C1176" s="386" t="s">
        <v>3014</v>
      </c>
      <c r="D1176" s="387">
        <v>288999</v>
      </c>
      <c r="E1176" s="388">
        <v>288999</v>
      </c>
      <c r="F1176" s="139">
        <f>SUM(D1176-E1176)</f>
        <v>0</v>
      </c>
      <c r="G1176" s="164">
        <v>2012</v>
      </c>
      <c r="H1176" s="452"/>
      <c r="I1176" s="8"/>
      <c r="J1176" s="8"/>
    </row>
    <row r="1177" spans="1:10" s="6" customFormat="1" ht="15" customHeight="1">
      <c r="A1177" s="42">
        <v>79</v>
      </c>
      <c r="B1177" s="8"/>
      <c r="C1177" s="217" t="s">
        <v>1896</v>
      </c>
      <c r="D1177" s="332">
        <v>42990</v>
      </c>
      <c r="E1177" s="201">
        <v>42000</v>
      </c>
      <c r="F1177" s="333">
        <v>0</v>
      </c>
      <c r="G1177" s="164">
        <v>2020</v>
      </c>
      <c r="H1177" s="452"/>
      <c r="I1177" s="8"/>
      <c r="J1177" s="8"/>
    </row>
    <row r="1178" spans="1:10" s="6" customFormat="1" ht="25.5">
      <c r="A1178" s="42">
        <v>80</v>
      </c>
      <c r="B1178" s="8"/>
      <c r="C1178" s="217" t="s">
        <v>1903</v>
      </c>
      <c r="D1178" s="332">
        <v>73000</v>
      </c>
      <c r="E1178" s="201">
        <v>73000</v>
      </c>
      <c r="F1178" s="333">
        <v>0</v>
      </c>
      <c r="G1178" s="164">
        <v>2020</v>
      </c>
      <c r="H1178" s="452"/>
      <c r="I1178" s="8"/>
      <c r="J1178" s="8"/>
    </row>
    <row r="1179" spans="1:10" s="6" customFormat="1" ht="25.5">
      <c r="A1179" s="42">
        <v>81</v>
      </c>
      <c r="B1179" s="8"/>
      <c r="C1179" s="389" t="s">
        <v>1904</v>
      </c>
      <c r="D1179" s="332">
        <v>45000</v>
      </c>
      <c r="E1179" s="201">
        <v>45000</v>
      </c>
      <c r="F1179" s="333">
        <v>0</v>
      </c>
      <c r="G1179" s="164">
        <v>2019</v>
      </c>
      <c r="H1179" s="452"/>
      <c r="I1179" s="8"/>
      <c r="J1179" s="8"/>
    </row>
    <row r="1180" spans="1:10" s="6" customFormat="1" ht="25.5">
      <c r="A1180" s="42">
        <v>82</v>
      </c>
      <c r="B1180" s="8"/>
      <c r="C1180" s="29" t="s">
        <v>2824</v>
      </c>
      <c r="D1180" s="332">
        <v>48000</v>
      </c>
      <c r="E1180" s="332">
        <v>48000</v>
      </c>
      <c r="F1180" s="333">
        <v>0</v>
      </c>
      <c r="G1180" s="164">
        <v>2021</v>
      </c>
      <c r="H1180" s="452"/>
      <c r="I1180" s="8"/>
      <c r="J1180" s="8"/>
    </row>
    <row r="1181" spans="1:10" s="6" customFormat="1" ht="25.5">
      <c r="A1181" s="42">
        <v>83</v>
      </c>
      <c r="B1181" s="8"/>
      <c r="C1181" s="29" t="s">
        <v>2825</v>
      </c>
      <c r="D1181" s="332">
        <v>59980</v>
      </c>
      <c r="E1181" s="332">
        <v>59980</v>
      </c>
      <c r="F1181" s="333">
        <v>0</v>
      </c>
      <c r="G1181" s="164">
        <v>2021</v>
      </c>
      <c r="H1181" s="452"/>
      <c r="I1181" s="8"/>
      <c r="J1181" s="8"/>
    </row>
    <row r="1182" spans="1:10" s="6" customFormat="1" ht="15" customHeight="1">
      <c r="A1182" s="42">
        <v>84</v>
      </c>
      <c r="B1182" s="8"/>
      <c r="C1182" s="29" t="s">
        <v>2826</v>
      </c>
      <c r="D1182" s="332">
        <v>180000</v>
      </c>
      <c r="E1182" s="201">
        <v>15114</v>
      </c>
      <c r="F1182" s="333">
        <f>D1182-E1182</f>
        <v>164886</v>
      </c>
      <c r="G1182" s="164">
        <v>2021</v>
      </c>
      <c r="H1182" s="452"/>
      <c r="I1182" s="8"/>
      <c r="J1182" s="8"/>
    </row>
    <row r="1183" spans="1:10" s="6" customFormat="1" ht="25.5">
      <c r="A1183" s="42">
        <v>85</v>
      </c>
      <c r="B1183" s="8"/>
      <c r="C1183" s="29" t="s">
        <v>2827</v>
      </c>
      <c r="D1183" s="332">
        <v>124912</v>
      </c>
      <c r="E1183" s="201">
        <v>7668.84</v>
      </c>
      <c r="F1183" s="333">
        <f>D1183-E1183</f>
        <v>117243.16</v>
      </c>
      <c r="G1183" s="164">
        <v>2021</v>
      </c>
      <c r="H1183" s="452"/>
      <c r="I1183" s="8"/>
      <c r="J1183" s="8"/>
    </row>
    <row r="1184" spans="1:10" s="6" customFormat="1" ht="63.75">
      <c r="A1184" s="42">
        <v>86</v>
      </c>
      <c r="B1184" s="8"/>
      <c r="C1184" s="29" t="s">
        <v>3004</v>
      </c>
      <c r="D1184" s="332">
        <v>576000</v>
      </c>
      <c r="E1184" s="201">
        <v>48366.12</v>
      </c>
      <c r="F1184" s="333">
        <f>D1184-E1184</f>
        <v>527633.88</v>
      </c>
      <c r="G1184" s="164">
        <v>2021</v>
      </c>
      <c r="H1184" s="457"/>
      <c r="I1184" s="8"/>
      <c r="J1184" s="8"/>
    </row>
    <row r="1185" spans="1:10" ht="23.25" customHeight="1">
      <c r="A1185" s="55"/>
      <c r="B1185" s="55"/>
      <c r="C1185" s="334" t="s">
        <v>537</v>
      </c>
      <c r="D1185" s="338">
        <f>SUM(D1099:D1184)</f>
        <v>12852744.620000001</v>
      </c>
      <c r="E1185" s="318">
        <f>SUM(E1099:E1184)</f>
        <v>11626571.179999998</v>
      </c>
      <c r="F1185" s="318">
        <f>D1185-E1185</f>
        <v>1226173.4400000032</v>
      </c>
      <c r="G1185" s="55"/>
      <c r="I1185" s="8"/>
      <c r="J1185" s="8"/>
    </row>
    <row r="1186" spans="1:10" ht="18.75" customHeight="1">
      <c r="A1186" s="55"/>
      <c r="B1186" s="55"/>
      <c r="C1186" s="55"/>
      <c r="D1186" s="58"/>
      <c r="E1186" s="58"/>
      <c r="F1186" s="58"/>
      <c r="G1186" s="55"/>
      <c r="I1186" s="8"/>
      <c r="J1186" s="55"/>
    </row>
    <row r="1187" spans="1:10" ht="15" customHeight="1">
      <c r="A1187" s="55"/>
      <c r="B1187" s="55"/>
      <c r="C1187" s="55"/>
      <c r="D1187" s="58"/>
      <c r="E1187" s="58"/>
      <c r="F1187" s="58"/>
      <c r="G1187" s="55"/>
      <c r="I1187" s="8"/>
      <c r="J1187" s="55"/>
    </row>
    <row r="1188" spans="1:10" ht="21" customHeight="1">
      <c r="A1188" s="55"/>
      <c r="B1188" s="55"/>
      <c r="C1188" s="55"/>
      <c r="D1188" s="58"/>
      <c r="E1188" s="58"/>
      <c r="F1188" s="58"/>
      <c r="G1188" s="55"/>
      <c r="I1188" s="8"/>
      <c r="J1188" s="55"/>
    </row>
    <row r="1189" spans="1:10" ht="20.25" customHeight="1">
      <c r="A1189" s="55"/>
      <c r="B1189" s="55"/>
      <c r="C1189" s="55"/>
      <c r="D1189" s="58"/>
      <c r="E1189" s="58"/>
      <c r="F1189" s="58"/>
      <c r="G1189" s="55"/>
      <c r="I1189" s="8"/>
      <c r="J1189" s="55"/>
    </row>
    <row r="1190" spans="1:10" ht="18.75" customHeight="1">
      <c r="A1190" s="55"/>
      <c r="B1190" s="55"/>
      <c r="C1190" s="55"/>
      <c r="D1190" s="58"/>
      <c r="E1190" s="58"/>
      <c r="F1190" s="58"/>
      <c r="G1190" s="55"/>
      <c r="I1190" s="8"/>
      <c r="J1190" s="55"/>
    </row>
    <row r="1191" spans="1:10" ht="19.5" customHeight="1">
      <c r="A1191" s="55"/>
      <c r="B1191" s="55"/>
      <c r="C1191" s="55"/>
      <c r="D1191" s="58"/>
      <c r="E1191" s="58"/>
      <c r="F1191" s="58"/>
      <c r="G1191" s="55"/>
      <c r="I1191" s="8"/>
      <c r="J1191" s="55"/>
    </row>
    <row r="1192" spans="1:10" ht="20.25" customHeight="1">
      <c r="A1192" s="55"/>
      <c r="B1192" s="55"/>
      <c r="C1192" s="55"/>
      <c r="D1192" s="58"/>
      <c r="E1192" s="58"/>
      <c r="F1192" s="58"/>
      <c r="G1192" s="55"/>
      <c r="I1192" s="8"/>
      <c r="J1192" s="55"/>
    </row>
    <row r="1193" spans="1:10" ht="17.25" customHeight="1">
      <c r="A1193" s="55"/>
      <c r="B1193" s="55"/>
      <c r="C1193" s="55"/>
      <c r="D1193" s="58"/>
      <c r="E1193" s="58"/>
      <c r="F1193" s="58"/>
      <c r="G1193" s="55"/>
      <c r="I1193" s="8"/>
      <c r="J1193" s="55"/>
    </row>
    <row r="1194" spans="1:10" ht="21" customHeight="1">
      <c r="A1194" s="55"/>
      <c r="B1194" s="55"/>
      <c r="C1194" s="55"/>
      <c r="D1194" s="58"/>
      <c r="E1194" s="58"/>
      <c r="F1194" s="58"/>
      <c r="G1194" s="55"/>
      <c r="I1194" s="8"/>
      <c r="J1194" s="55"/>
    </row>
    <row r="1195" spans="1:10" ht="20.25" customHeight="1">
      <c r="A1195" s="55"/>
      <c r="B1195" s="55"/>
      <c r="C1195" s="55"/>
      <c r="D1195" s="58"/>
      <c r="E1195" s="58"/>
      <c r="F1195" s="58"/>
      <c r="G1195" s="55"/>
      <c r="I1195" s="8"/>
      <c r="J1195" s="55"/>
    </row>
    <row r="1196" spans="1:10" ht="23.25" customHeight="1">
      <c r="A1196" s="55"/>
      <c r="B1196" s="55"/>
      <c r="C1196" s="55"/>
      <c r="D1196" s="58"/>
      <c r="E1196" s="58"/>
      <c r="F1196" s="58"/>
      <c r="G1196" s="55"/>
      <c r="I1196" s="8"/>
      <c r="J1196" s="55"/>
    </row>
    <row r="1197" spans="1:10" ht="18.75" customHeight="1">
      <c r="A1197" s="55"/>
      <c r="B1197" s="55"/>
      <c r="C1197" s="55"/>
      <c r="D1197" s="58"/>
      <c r="E1197" s="58"/>
      <c r="F1197" s="58"/>
      <c r="G1197" s="55"/>
      <c r="I1197" s="8"/>
      <c r="J1197" s="55"/>
    </row>
    <row r="1198" spans="1:10" ht="22.5" customHeight="1">
      <c r="A1198" s="55"/>
      <c r="B1198" s="55"/>
      <c r="C1198" s="55"/>
      <c r="D1198" s="58"/>
      <c r="E1198" s="58"/>
      <c r="F1198" s="58"/>
      <c r="G1198" s="55"/>
      <c r="I1198" s="8"/>
      <c r="J1198" s="55"/>
    </row>
    <row r="1199" spans="1:10" ht="15">
      <c r="A1199" s="55"/>
      <c r="B1199" s="55"/>
      <c r="C1199" s="55"/>
      <c r="D1199" s="58"/>
      <c r="E1199" s="58"/>
      <c r="F1199" s="58"/>
      <c r="G1199" s="55"/>
      <c r="I1199" s="8"/>
      <c r="J1199" s="55"/>
    </row>
    <row r="1200" spans="1:10" ht="15">
      <c r="A1200" s="55"/>
      <c r="B1200" s="55"/>
      <c r="C1200" s="55"/>
      <c r="D1200" s="58"/>
      <c r="E1200" s="58"/>
      <c r="F1200" s="58"/>
      <c r="G1200" s="55"/>
      <c r="I1200" s="8"/>
      <c r="J1200" s="55"/>
    </row>
    <row r="1201" spans="1:10" ht="15">
      <c r="A1201" s="55"/>
      <c r="B1201" s="55"/>
      <c r="C1201" s="55"/>
      <c r="D1201" s="58"/>
      <c r="E1201" s="58"/>
      <c r="F1201" s="58"/>
      <c r="G1201" s="55"/>
      <c r="I1201" s="8"/>
      <c r="J1201" s="55"/>
    </row>
    <row r="1202" spans="1:10" ht="15">
      <c r="A1202" s="55"/>
      <c r="B1202" s="55"/>
      <c r="C1202" s="55"/>
      <c r="D1202" s="58"/>
      <c r="E1202" s="58"/>
      <c r="F1202" s="58"/>
      <c r="G1202" s="55"/>
      <c r="I1202" s="8"/>
      <c r="J1202" s="55"/>
    </row>
    <row r="1203" spans="1:10" ht="15">
      <c r="A1203" s="55"/>
      <c r="B1203" s="55"/>
      <c r="C1203" s="55"/>
      <c r="D1203" s="58"/>
      <c r="E1203" s="58"/>
      <c r="F1203" s="58"/>
      <c r="G1203" s="55"/>
      <c r="I1203" s="8"/>
      <c r="J1203" s="55"/>
    </row>
    <row r="1204" spans="1:10" ht="15">
      <c r="A1204" s="55"/>
      <c r="B1204" s="55"/>
      <c r="C1204" s="55"/>
      <c r="D1204" s="58"/>
      <c r="E1204" s="58"/>
      <c r="F1204" s="58"/>
      <c r="G1204" s="55"/>
      <c r="I1204" s="8"/>
      <c r="J1204" s="55"/>
    </row>
    <row r="1205" spans="1:10" ht="15">
      <c r="A1205" s="55"/>
      <c r="B1205" s="55"/>
      <c r="C1205" s="55"/>
      <c r="D1205" s="58"/>
      <c r="E1205" s="58"/>
      <c r="F1205" s="58"/>
      <c r="G1205" s="55"/>
      <c r="I1205" s="8"/>
      <c r="J1205" s="55"/>
    </row>
    <row r="1206" spans="1:10" ht="15">
      <c r="A1206" s="55"/>
      <c r="B1206" s="55"/>
      <c r="C1206" s="55"/>
      <c r="D1206" s="58"/>
      <c r="E1206" s="58"/>
      <c r="F1206" s="58"/>
      <c r="G1206" s="55"/>
      <c r="I1206" s="8"/>
      <c r="J1206" s="55"/>
    </row>
    <row r="1207" spans="1:10" ht="15">
      <c r="A1207" s="55"/>
      <c r="B1207" s="55"/>
      <c r="C1207" s="55"/>
      <c r="D1207" s="58"/>
      <c r="E1207" s="58"/>
      <c r="F1207" s="58"/>
      <c r="G1207" s="55"/>
      <c r="I1207" s="8"/>
      <c r="J1207" s="55"/>
    </row>
    <row r="1208" spans="1:10" ht="15">
      <c r="A1208" s="55"/>
      <c r="B1208" s="55"/>
      <c r="C1208" s="55"/>
      <c r="D1208" s="58"/>
      <c r="E1208" s="58"/>
      <c r="F1208" s="58"/>
      <c r="G1208" s="55"/>
      <c r="I1208" s="8"/>
      <c r="J1208" s="55"/>
    </row>
    <row r="1209" spans="1:10" ht="15">
      <c r="A1209" s="55"/>
      <c r="B1209" s="55"/>
      <c r="C1209" s="55"/>
      <c r="D1209" s="58"/>
      <c r="E1209" s="58"/>
      <c r="F1209" s="58"/>
      <c r="G1209" s="55"/>
      <c r="I1209" s="8"/>
      <c r="J1209" s="55"/>
    </row>
    <row r="1210" spans="1:10" ht="15">
      <c r="A1210" s="55"/>
      <c r="B1210" s="55"/>
      <c r="C1210" s="55"/>
      <c r="D1210" s="58"/>
      <c r="E1210" s="58"/>
      <c r="F1210" s="58"/>
      <c r="G1210" s="55"/>
      <c r="I1210" s="8"/>
      <c r="J1210" s="55"/>
    </row>
    <row r="1211" spans="1:10" ht="15">
      <c r="A1211" s="55"/>
      <c r="B1211" s="55"/>
      <c r="C1211" s="55"/>
      <c r="D1211" s="58"/>
      <c r="E1211" s="58"/>
      <c r="F1211" s="58"/>
      <c r="G1211" s="55"/>
      <c r="I1211" s="8"/>
      <c r="J1211" s="55"/>
    </row>
    <row r="1212" spans="1:10" ht="15">
      <c r="A1212" s="55"/>
      <c r="B1212" s="55"/>
      <c r="C1212" s="55"/>
      <c r="D1212" s="58"/>
      <c r="E1212" s="58"/>
      <c r="F1212" s="58"/>
      <c r="G1212" s="55"/>
      <c r="I1212" s="8"/>
      <c r="J1212" s="55"/>
    </row>
    <row r="1213" spans="1:10" ht="15">
      <c r="A1213" s="55"/>
      <c r="B1213" s="55"/>
      <c r="C1213" s="55"/>
      <c r="D1213" s="58"/>
      <c r="E1213" s="58"/>
      <c r="F1213" s="58"/>
      <c r="G1213" s="55"/>
      <c r="I1213" s="8"/>
      <c r="J1213" s="55"/>
    </row>
    <row r="1214" spans="1:10" ht="15">
      <c r="A1214" s="55"/>
      <c r="B1214" s="55"/>
      <c r="C1214" s="55"/>
      <c r="D1214" s="58"/>
      <c r="E1214" s="58"/>
      <c r="F1214" s="58"/>
      <c r="G1214" s="55"/>
      <c r="I1214" s="8"/>
      <c r="J1214" s="55"/>
    </row>
    <row r="1215" spans="1:10" ht="15">
      <c r="A1215" s="55"/>
      <c r="B1215" s="55"/>
      <c r="C1215" s="55"/>
      <c r="D1215" s="58"/>
      <c r="E1215" s="58"/>
      <c r="F1215" s="58"/>
      <c r="G1215" s="55"/>
      <c r="I1215" s="8"/>
      <c r="J1215" s="55"/>
    </row>
    <row r="1216" spans="1:10" ht="15">
      <c r="A1216" s="55"/>
      <c r="B1216" s="55"/>
      <c r="C1216" s="55"/>
      <c r="D1216" s="58"/>
      <c r="E1216" s="58"/>
      <c r="F1216" s="58"/>
      <c r="G1216" s="55"/>
      <c r="I1216" s="8"/>
      <c r="J1216" s="55"/>
    </row>
    <row r="1217" spans="1:10" ht="15">
      <c r="A1217" s="55"/>
      <c r="B1217" s="55"/>
      <c r="C1217" s="55"/>
      <c r="D1217" s="58"/>
      <c r="E1217" s="58"/>
      <c r="F1217" s="58"/>
      <c r="G1217" s="55"/>
      <c r="I1217" s="8"/>
      <c r="J1217" s="55"/>
    </row>
    <row r="1218" spans="1:10" ht="15">
      <c r="A1218" s="55"/>
      <c r="B1218" s="55"/>
      <c r="C1218" s="55"/>
      <c r="D1218" s="58"/>
      <c r="E1218" s="58"/>
      <c r="F1218" s="58"/>
      <c r="G1218" s="55"/>
      <c r="I1218" s="8"/>
      <c r="J1218" s="55"/>
    </row>
    <row r="1219" spans="1:10" ht="15">
      <c r="A1219" s="55"/>
      <c r="B1219" s="55"/>
      <c r="C1219" s="55"/>
      <c r="D1219" s="58"/>
      <c r="E1219" s="58"/>
      <c r="F1219" s="58"/>
      <c r="G1219" s="55"/>
      <c r="I1219" s="8"/>
      <c r="J1219" s="55"/>
    </row>
    <row r="1220" spans="1:10" ht="15">
      <c r="A1220" s="55"/>
      <c r="B1220" s="55"/>
      <c r="C1220" s="55"/>
      <c r="D1220" s="58"/>
      <c r="E1220" s="58"/>
      <c r="F1220" s="58"/>
      <c r="G1220" s="55"/>
      <c r="I1220" s="8"/>
      <c r="J1220" s="55"/>
    </row>
    <row r="1221" spans="1:10" ht="15">
      <c r="A1221" s="55"/>
      <c r="B1221" s="55"/>
      <c r="C1221" s="55"/>
      <c r="D1221" s="58"/>
      <c r="E1221" s="58"/>
      <c r="F1221" s="58"/>
      <c r="G1221" s="55"/>
      <c r="I1221" s="8"/>
      <c r="J1221" s="55"/>
    </row>
    <row r="1222" spans="1:10" ht="15">
      <c r="A1222" s="55"/>
      <c r="B1222" s="55"/>
      <c r="C1222" s="55"/>
      <c r="D1222" s="58"/>
      <c r="E1222" s="58"/>
      <c r="F1222" s="58"/>
      <c r="G1222" s="55"/>
      <c r="I1222" s="8"/>
      <c r="J1222" s="55"/>
    </row>
    <row r="1223" spans="1:10" ht="15">
      <c r="A1223" s="55"/>
      <c r="B1223" s="55"/>
      <c r="C1223" s="55"/>
      <c r="D1223" s="58"/>
      <c r="E1223" s="58"/>
      <c r="F1223" s="58"/>
      <c r="G1223" s="55"/>
      <c r="I1223" s="8"/>
      <c r="J1223" s="55"/>
    </row>
    <row r="1224" spans="1:10" ht="15">
      <c r="A1224" s="55"/>
      <c r="B1224" s="55"/>
      <c r="C1224" s="55"/>
      <c r="D1224" s="58"/>
      <c r="E1224" s="58"/>
      <c r="F1224" s="58"/>
      <c r="G1224" s="55"/>
      <c r="I1224" s="8"/>
      <c r="J1224" s="55"/>
    </row>
    <row r="1225" spans="1:10" ht="15">
      <c r="A1225" s="55"/>
      <c r="B1225" s="55"/>
      <c r="C1225" s="55"/>
      <c r="D1225" s="58"/>
      <c r="E1225" s="58"/>
      <c r="F1225" s="58"/>
      <c r="G1225" s="55"/>
      <c r="I1225" s="8"/>
      <c r="J1225" s="55"/>
    </row>
    <row r="1226" spans="1:10" ht="15">
      <c r="A1226" s="55"/>
      <c r="B1226" s="55"/>
      <c r="C1226" s="55"/>
      <c r="D1226" s="58"/>
      <c r="E1226" s="58"/>
      <c r="F1226" s="58"/>
      <c r="G1226" s="55"/>
      <c r="I1226" s="8"/>
      <c r="J1226" s="55"/>
    </row>
    <row r="1227" spans="1:10" ht="15">
      <c r="A1227" s="55"/>
      <c r="B1227" s="55"/>
      <c r="C1227" s="55"/>
      <c r="D1227" s="58"/>
      <c r="E1227" s="58"/>
      <c r="F1227" s="58"/>
      <c r="G1227" s="55"/>
      <c r="I1227" s="8"/>
      <c r="J1227" s="55"/>
    </row>
    <row r="1228" spans="1:10" ht="15">
      <c r="A1228" s="55"/>
      <c r="B1228" s="55"/>
      <c r="C1228" s="55"/>
      <c r="D1228" s="58"/>
      <c r="E1228" s="58"/>
      <c r="F1228" s="58"/>
      <c r="G1228" s="55"/>
      <c r="I1228" s="8"/>
      <c r="J1228" s="55"/>
    </row>
    <row r="1229" spans="1:10" ht="15">
      <c r="A1229" s="55"/>
      <c r="B1229" s="55"/>
      <c r="C1229" s="55"/>
      <c r="D1229" s="58"/>
      <c r="E1229" s="58"/>
      <c r="F1229" s="58"/>
      <c r="G1229" s="55"/>
      <c r="I1229" s="8"/>
      <c r="J1229" s="55"/>
    </row>
    <row r="1230" spans="1:10" ht="15">
      <c r="A1230" s="55"/>
      <c r="B1230" s="55"/>
      <c r="C1230" s="55"/>
      <c r="D1230" s="58"/>
      <c r="E1230" s="58"/>
      <c r="F1230" s="58"/>
      <c r="G1230" s="55"/>
      <c r="I1230" s="8"/>
      <c r="J1230" s="55"/>
    </row>
    <row r="1231" spans="1:10" ht="15">
      <c r="A1231" s="55"/>
      <c r="B1231" s="55"/>
      <c r="C1231" s="55"/>
      <c r="D1231" s="58"/>
      <c r="E1231" s="58"/>
      <c r="F1231" s="58"/>
      <c r="G1231" s="55"/>
      <c r="I1231" s="8"/>
      <c r="J1231" s="55"/>
    </row>
    <row r="1232" spans="1:10" ht="15">
      <c r="A1232" s="55"/>
      <c r="B1232" s="55"/>
      <c r="C1232" s="55"/>
      <c r="D1232" s="58"/>
      <c r="E1232" s="58"/>
      <c r="F1232" s="58"/>
      <c r="G1232" s="55"/>
      <c r="I1232" s="8"/>
      <c r="J1232" s="55"/>
    </row>
    <row r="1233" spans="1:10" ht="15">
      <c r="A1233" s="55"/>
      <c r="B1233" s="55"/>
      <c r="C1233" s="55"/>
      <c r="D1233" s="58"/>
      <c r="E1233" s="58"/>
      <c r="F1233" s="58"/>
      <c r="G1233" s="55"/>
      <c r="I1233" s="8"/>
      <c r="J1233" s="55"/>
    </row>
    <row r="1234" spans="1:10" ht="15">
      <c r="A1234" s="55"/>
      <c r="B1234" s="55"/>
      <c r="C1234" s="55"/>
      <c r="D1234" s="58"/>
      <c r="E1234" s="58"/>
      <c r="F1234" s="58"/>
      <c r="G1234" s="55"/>
      <c r="I1234" s="8"/>
      <c r="J1234" s="55"/>
    </row>
    <row r="1235" spans="1:10" ht="15">
      <c r="A1235" s="55"/>
      <c r="B1235" s="55"/>
      <c r="C1235" s="55"/>
      <c r="D1235" s="58"/>
      <c r="E1235" s="58"/>
      <c r="F1235" s="58"/>
      <c r="G1235" s="55"/>
      <c r="I1235" s="8"/>
      <c r="J1235" s="55"/>
    </row>
    <row r="1236" spans="1:10" ht="15">
      <c r="A1236" s="55"/>
      <c r="B1236" s="55"/>
      <c r="C1236" s="55"/>
      <c r="D1236" s="58"/>
      <c r="E1236" s="58"/>
      <c r="F1236" s="58"/>
      <c r="G1236" s="55"/>
      <c r="I1236" s="8"/>
      <c r="J1236" s="55"/>
    </row>
    <row r="1237" spans="1:10" ht="15">
      <c r="A1237" s="55"/>
      <c r="B1237" s="55"/>
      <c r="C1237" s="55"/>
      <c r="D1237" s="58"/>
      <c r="E1237" s="58"/>
      <c r="F1237" s="58"/>
      <c r="G1237" s="55"/>
      <c r="I1237" s="8"/>
      <c r="J1237" s="55"/>
    </row>
    <row r="1238" spans="1:10" ht="15">
      <c r="A1238" s="55"/>
      <c r="B1238" s="55"/>
      <c r="C1238" s="55"/>
      <c r="D1238" s="58"/>
      <c r="E1238" s="58"/>
      <c r="F1238" s="58"/>
      <c r="G1238" s="55"/>
      <c r="I1238" s="8"/>
      <c r="J1238" s="55"/>
    </row>
    <row r="1239" spans="1:10" ht="15">
      <c r="A1239" s="55"/>
      <c r="B1239" s="55"/>
      <c r="C1239" s="55"/>
      <c r="D1239" s="58"/>
      <c r="E1239" s="58"/>
      <c r="F1239" s="58"/>
      <c r="G1239" s="55"/>
      <c r="I1239" s="8"/>
      <c r="J1239" s="55"/>
    </row>
    <row r="1240" spans="1:10" ht="15">
      <c r="A1240" s="55"/>
      <c r="B1240" s="55"/>
      <c r="C1240" s="55"/>
      <c r="D1240" s="58"/>
      <c r="E1240" s="58"/>
      <c r="F1240" s="58"/>
      <c r="G1240" s="55"/>
      <c r="I1240" s="8"/>
      <c r="J1240" s="55"/>
    </row>
    <row r="1241" spans="1:10" ht="15">
      <c r="A1241" s="55"/>
      <c r="B1241" s="55"/>
      <c r="C1241" s="55"/>
      <c r="D1241" s="58"/>
      <c r="E1241" s="58"/>
      <c r="F1241" s="58"/>
      <c r="G1241" s="55"/>
      <c r="I1241" s="8"/>
      <c r="J1241" s="55"/>
    </row>
    <row r="1242" spans="1:10" ht="15">
      <c r="A1242" s="55"/>
      <c r="B1242" s="55"/>
      <c r="C1242" s="55"/>
      <c r="D1242" s="58"/>
      <c r="E1242" s="58"/>
      <c r="F1242" s="58"/>
      <c r="G1242" s="55"/>
      <c r="I1242" s="8"/>
      <c r="J1242" s="55"/>
    </row>
    <row r="1243" spans="1:10" ht="15">
      <c r="A1243" s="55"/>
      <c r="B1243" s="55"/>
      <c r="C1243" s="55"/>
      <c r="D1243" s="58"/>
      <c r="E1243" s="58"/>
      <c r="F1243" s="58"/>
      <c r="G1243" s="55"/>
      <c r="I1243" s="8"/>
      <c r="J1243" s="55"/>
    </row>
    <row r="1244" spans="1:10" ht="15">
      <c r="A1244" s="55"/>
      <c r="B1244" s="55"/>
      <c r="C1244" s="55"/>
      <c r="D1244" s="58"/>
      <c r="E1244" s="58"/>
      <c r="F1244" s="58"/>
      <c r="G1244" s="55"/>
      <c r="I1244" s="8"/>
      <c r="J1244" s="55"/>
    </row>
    <row r="1245" spans="1:10" ht="15">
      <c r="A1245" s="55"/>
      <c r="B1245" s="55"/>
      <c r="C1245" s="55"/>
      <c r="D1245" s="58"/>
      <c r="E1245" s="58"/>
      <c r="F1245" s="58"/>
      <c r="G1245" s="55"/>
      <c r="I1245" s="8"/>
      <c r="J1245" s="55"/>
    </row>
    <row r="1246" spans="1:10" ht="15">
      <c r="A1246" s="55"/>
      <c r="B1246" s="55"/>
      <c r="C1246" s="55"/>
      <c r="D1246" s="58"/>
      <c r="E1246" s="58"/>
      <c r="F1246" s="58"/>
      <c r="G1246" s="55"/>
      <c r="I1246" s="8"/>
      <c r="J1246" s="55"/>
    </row>
    <row r="1247" spans="1:10" ht="15">
      <c r="A1247" s="55"/>
      <c r="B1247" s="55"/>
      <c r="C1247" s="55"/>
      <c r="D1247" s="58"/>
      <c r="E1247" s="58"/>
      <c r="F1247" s="58"/>
      <c r="G1247" s="55"/>
      <c r="I1247" s="8"/>
      <c r="J1247" s="55"/>
    </row>
    <row r="1248" spans="1:10" ht="15">
      <c r="A1248" s="55"/>
      <c r="B1248" s="55"/>
      <c r="C1248" s="55"/>
      <c r="D1248" s="58"/>
      <c r="E1248" s="58"/>
      <c r="F1248" s="58"/>
      <c r="G1248" s="55"/>
      <c r="I1248" s="8"/>
      <c r="J1248" s="55"/>
    </row>
    <row r="1249" spans="1:10" ht="15">
      <c r="A1249" s="55"/>
      <c r="B1249" s="55"/>
      <c r="C1249" s="55"/>
      <c r="D1249" s="58"/>
      <c r="E1249" s="58"/>
      <c r="F1249" s="58"/>
      <c r="G1249" s="55"/>
      <c r="I1249" s="8"/>
      <c r="J1249" s="55"/>
    </row>
    <row r="1250" spans="1:10" ht="15">
      <c r="A1250" s="55"/>
      <c r="B1250" s="55"/>
      <c r="C1250" s="55"/>
      <c r="D1250" s="58"/>
      <c r="E1250" s="58"/>
      <c r="F1250" s="58"/>
      <c r="G1250" s="55"/>
      <c r="I1250" s="8"/>
      <c r="J1250" s="55"/>
    </row>
    <row r="1251" spans="1:10" ht="15">
      <c r="A1251" s="55"/>
      <c r="B1251" s="55"/>
      <c r="C1251" s="55"/>
      <c r="D1251" s="58"/>
      <c r="E1251" s="58"/>
      <c r="F1251" s="58"/>
      <c r="G1251" s="55"/>
      <c r="I1251" s="8"/>
      <c r="J1251" s="55"/>
    </row>
    <row r="1252" spans="1:10" ht="15">
      <c r="A1252" s="55"/>
      <c r="B1252" s="55"/>
      <c r="C1252" s="55"/>
      <c r="D1252" s="58"/>
      <c r="E1252" s="58"/>
      <c r="F1252" s="58"/>
      <c r="G1252" s="55"/>
      <c r="I1252" s="8"/>
      <c r="J1252" s="55"/>
    </row>
    <row r="1253" spans="1:10" ht="15">
      <c r="A1253" s="55"/>
      <c r="B1253" s="55"/>
      <c r="C1253" s="55"/>
      <c r="D1253" s="58"/>
      <c r="E1253" s="58"/>
      <c r="F1253" s="58"/>
      <c r="G1253" s="55"/>
      <c r="I1253" s="8"/>
      <c r="J1253" s="55"/>
    </row>
    <row r="1254" spans="1:10" ht="15">
      <c r="A1254" s="55"/>
      <c r="B1254" s="55"/>
      <c r="C1254" s="55"/>
      <c r="D1254" s="58"/>
      <c r="E1254" s="58"/>
      <c r="F1254" s="58"/>
      <c r="G1254" s="55"/>
      <c r="I1254" s="8"/>
      <c r="J1254" s="55"/>
    </row>
    <row r="1255" spans="1:10" ht="15">
      <c r="A1255" s="55"/>
      <c r="B1255" s="55"/>
      <c r="C1255" s="55"/>
      <c r="D1255" s="58"/>
      <c r="E1255" s="58"/>
      <c r="F1255" s="58"/>
      <c r="G1255" s="55"/>
      <c r="I1255" s="8"/>
      <c r="J1255" s="55"/>
    </row>
    <row r="1256" spans="1:10" ht="15">
      <c r="A1256" s="55"/>
      <c r="B1256" s="55"/>
      <c r="C1256" s="55"/>
      <c r="D1256" s="58"/>
      <c r="E1256" s="58"/>
      <c r="F1256" s="58"/>
      <c r="G1256" s="55"/>
      <c r="I1256" s="8"/>
      <c r="J1256" s="55"/>
    </row>
    <row r="1257" spans="1:10" ht="15">
      <c r="A1257" s="55"/>
      <c r="B1257" s="55"/>
      <c r="C1257" s="55"/>
      <c r="D1257" s="58"/>
      <c r="E1257" s="58"/>
      <c r="F1257" s="58"/>
      <c r="G1257" s="55"/>
      <c r="I1257" s="8"/>
      <c r="J1257" s="55"/>
    </row>
    <row r="1258" spans="1:10" ht="15">
      <c r="A1258" s="55"/>
      <c r="B1258" s="55"/>
      <c r="C1258" s="55"/>
      <c r="D1258" s="58"/>
      <c r="E1258" s="58"/>
      <c r="F1258" s="58"/>
      <c r="G1258" s="55"/>
      <c r="I1258" s="8"/>
      <c r="J1258" s="55"/>
    </row>
    <row r="1259" spans="1:10" ht="15">
      <c r="A1259" s="55"/>
      <c r="B1259" s="55"/>
      <c r="C1259" s="55"/>
      <c r="D1259" s="58"/>
      <c r="E1259" s="58"/>
      <c r="F1259" s="58"/>
      <c r="G1259" s="55"/>
      <c r="I1259" s="8"/>
      <c r="J1259" s="55"/>
    </row>
    <row r="1260" ht="15">
      <c r="J1260" s="55"/>
    </row>
  </sheetData>
  <sheetProtection/>
  <mergeCells count="225">
    <mergeCell ref="H1088:H1091"/>
    <mergeCell ref="H996:H998"/>
    <mergeCell ref="H1079:H1081"/>
    <mergeCell ref="H371:H373"/>
    <mergeCell ref="H380:H383"/>
    <mergeCell ref="H414:H416"/>
    <mergeCell ref="H443:H444"/>
    <mergeCell ref="H450:H451"/>
    <mergeCell ref="H1073:H1074"/>
    <mergeCell ref="H1002:H1004"/>
    <mergeCell ref="H175:H224"/>
    <mergeCell ref="H253:H258"/>
    <mergeCell ref="H335:H339"/>
    <mergeCell ref="H377:H379"/>
    <mergeCell ref="H605:H610"/>
    <mergeCell ref="H629:H630"/>
    <mergeCell ref="H281:H288"/>
    <mergeCell ref="A1:J2"/>
    <mergeCell ref="A3:A4"/>
    <mergeCell ref="B3:B4"/>
    <mergeCell ref="C3:C4"/>
    <mergeCell ref="D3:D4"/>
    <mergeCell ref="E3:E4"/>
    <mergeCell ref="F3:F4"/>
    <mergeCell ref="G3:G4"/>
    <mergeCell ref="H3:H4"/>
    <mergeCell ref="I3:I4"/>
    <mergeCell ref="J3:J4"/>
    <mergeCell ref="A6:J6"/>
    <mergeCell ref="I7:I15"/>
    <mergeCell ref="H7:H15"/>
    <mergeCell ref="H38:H41"/>
    <mergeCell ref="I38:I41"/>
    <mergeCell ref="H42:H45"/>
    <mergeCell ref="I42:I45"/>
    <mergeCell ref="H46:H52"/>
    <mergeCell ref="I46:I52"/>
    <mergeCell ref="H69:H70"/>
    <mergeCell ref="I69:I70"/>
    <mergeCell ref="I53:I56"/>
    <mergeCell ref="H57:H61"/>
    <mergeCell ref="I57:I61"/>
    <mergeCell ref="H62:H67"/>
    <mergeCell ref="I62:I67"/>
    <mergeCell ref="H53:H56"/>
    <mergeCell ref="H93:H96"/>
    <mergeCell ref="I93:I96"/>
    <mergeCell ref="H98:H107"/>
    <mergeCell ref="I98:I107"/>
    <mergeCell ref="H73:H75"/>
    <mergeCell ref="I73:I75"/>
    <mergeCell ref="I76:I83"/>
    <mergeCell ref="I84:I92"/>
    <mergeCell ref="I133:I139"/>
    <mergeCell ref="H149:H154"/>
    <mergeCell ref="H155:H160"/>
    <mergeCell ref="H161:H171"/>
    <mergeCell ref="H76:H83"/>
    <mergeCell ref="H84:H92"/>
    <mergeCell ref="H108:H109"/>
    <mergeCell ref="I108:I109"/>
    <mergeCell ref="H111:H131"/>
    <mergeCell ref="I111:I131"/>
    <mergeCell ref="H141:H148"/>
    <mergeCell ref="I141:I148"/>
    <mergeCell ref="H238:H248"/>
    <mergeCell ref="H249:H251"/>
    <mergeCell ref="H133:H139"/>
    <mergeCell ref="A342:J342"/>
    <mergeCell ref="H259:H264"/>
    <mergeCell ref="H265:H280"/>
    <mergeCell ref="H227:H237"/>
    <mergeCell ref="H289:H296"/>
    <mergeCell ref="I377:I379"/>
    <mergeCell ref="H297:H308"/>
    <mergeCell ref="H309:H310"/>
    <mergeCell ref="H354:H355"/>
    <mergeCell ref="I354:I355"/>
    <mergeCell ref="H322:H323"/>
    <mergeCell ref="H318:H321"/>
    <mergeCell ref="I371:I373"/>
    <mergeCell ref="H311:H316"/>
    <mergeCell ref="I380:I383"/>
    <mergeCell ref="H385:H393"/>
    <mergeCell ref="I385:I393"/>
    <mergeCell ref="H394:H395"/>
    <mergeCell ref="I394:I395"/>
    <mergeCell ref="H399:H403"/>
    <mergeCell ref="I399:I403"/>
    <mergeCell ref="I414:I416"/>
    <mergeCell ref="H417:H422"/>
    <mergeCell ref="I417:I422"/>
    <mergeCell ref="H405:H408"/>
    <mergeCell ref="I405:I408"/>
    <mergeCell ref="H409:H412"/>
    <mergeCell ref="I409:I412"/>
    <mergeCell ref="I423:I425"/>
    <mergeCell ref="H426:H427"/>
    <mergeCell ref="I426:I427"/>
    <mergeCell ref="H428:H429"/>
    <mergeCell ref="I428:I429"/>
    <mergeCell ref="H441:H442"/>
    <mergeCell ref="I441:I442"/>
    <mergeCell ref="H423:H425"/>
    <mergeCell ref="I443:I444"/>
    <mergeCell ref="I430:I434"/>
    <mergeCell ref="H431:H434"/>
    <mergeCell ref="H436:H440"/>
    <mergeCell ref="I436:I440"/>
    <mergeCell ref="H445:H448"/>
    <mergeCell ref="I445:I448"/>
    <mergeCell ref="I450:I451"/>
    <mergeCell ref="H453:H464"/>
    <mergeCell ref="H465:H469"/>
    <mergeCell ref="H475:H478"/>
    <mergeCell ref="A514:J514"/>
    <mergeCell ref="H525:H529"/>
    <mergeCell ref="I525:I529"/>
    <mergeCell ref="H480:H483"/>
    <mergeCell ref="I592:I593"/>
    <mergeCell ref="H484:H488"/>
    <mergeCell ref="H491:H497"/>
    <mergeCell ref="H498:H503"/>
    <mergeCell ref="H506:H508"/>
    <mergeCell ref="H600:H604"/>
    <mergeCell ref="I600:I604"/>
    <mergeCell ref="H592:H593"/>
    <mergeCell ref="I605:I610"/>
    <mergeCell ref="H611:H612"/>
    <mergeCell ref="I611:I612"/>
    <mergeCell ref="I648:I650"/>
    <mergeCell ref="H620:H621"/>
    <mergeCell ref="I620:I621"/>
    <mergeCell ref="H622:H624"/>
    <mergeCell ref="I622:I624"/>
    <mergeCell ref="H626:H628"/>
    <mergeCell ref="I626:I628"/>
    <mergeCell ref="I629:I630"/>
    <mergeCell ref="H631:H632"/>
    <mergeCell ref="I631:I632"/>
    <mergeCell ref="H633:H634"/>
    <mergeCell ref="I633:I634"/>
    <mergeCell ref="H635:H638"/>
    <mergeCell ref="I635:I638"/>
    <mergeCell ref="H639:H640"/>
    <mergeCell ref="I639:I640"/>
    <mergeCell ref="H641:H642"/>
    <mergeCell ref="I641:I642"/>
    <mergeCell ref="H643:H644"/>
    <mergeCell ref="I643:I644"/>
    <mergeCell ref="H645:H647"/>
    <mergeCell ref="I645:I647"/>
    <mergeCell ref="H651:H661"/>
    <mergeCell ref="H662:H668"/>
    <mergeCell ref="H669:H670"/>
    <mergeCell ref="A734:J734"/>
    <mergeCell ref="H671:H676"/>
    <mergeCell ref="H735:H795"/>
    <mergeCell ref="I735:I795"/>
    <mergeCell ref="H826:H844"/>
    <mergeCell ref="I826:I844"/>
    <mergeCell ref="H677:H678"/>
    <mergeCell ref="H679:H687"/>
    <mergeCell ref="H688:H693"/>
    <mergeCell ref="H697:H703"/>
    <mergeCell ref="H704:H715"/>
    <mergeCell ref="H716:H719"/>
    <mergeCell ref="H863:H871"/>
    <mergeCell ref="H874:H875"/>
    <mergeCell ref="I874:I875"/>
    <mergeCell ref="H876:H878"/>
    <mergeCell ref="I876:I878"/>
    <mergeCell ref="H880:H887"/>
    <mergeCell ref="I880:I887"/>
    <mergeCell ref="H889:H892"/>
    <mergeCell ref="I889:I892"/>
    <mergeCell ref="H893:H898"/>
    <mergeCell ref="I893:I898"/>
    <mergeCell ref="H899:H904"/>
    <mergeCell ref="I899:I904"/>
    <mergeCell ref="H905:H908"/>
    <mergeCell ref="I905:I908"/>
    <mergeCell ref="H909:H912"/>
    <mergeCell ref="H913:H915"/>
    <mergeCell ref="I913:I915"/>
    <mergeCell ref="H916:H918"/>
    <mergeCell ref="H919:H969"/>
    <mergeCell ref="H970:H975"/>
    <mergeCell ref="H976:H984"/>
    <mergeCell ref="A1010:J1010"/>
    <mergeCell ref="I1011:I1023"/>
    <mergeCell ref="H1022:H1023"/>
    <mergeCell ref="H985:H987"/>
    <mergeCell ref="H988:H989"/>
    <mergeCell ref="H990:H995"/>
    <mergeCell ref="H999:H1001"/>
    <mergeCell ref="I1052:I1054"/>
    <mergeCell ref="H1075:H1077"/>
    <mergeCell ref="H1061:H1062"/>
    <mergeCell ref="H1063:H1066"/>
    <mergeCell ref="H1059:H1060"/>
    <mergeCell ref="A1028:J1028"/>
    <mergeCell ref="H1037:H1038"/>
    <mergeCell ref="I1037:I1038"/>
    <mergeCell ref="H1029:H1030"/>
    <mergeCell ref="A1098:J1098"/>
    <mergeCell ref="I1059:I1060"/>
    <mergeCell ref="H1084:H1087"/>
    <mergeCell ref="H1042:H1044"/>
    <mergeCell ref="H1092:H1094"/>
    <mergeCell ref="H1099:H1155"/>
    <mergeCell ref="A1046:J1046"/>
    <mergeCell ref="H1047:H1051"/>
    <mergeCell ref="I1047:I1051"/>
    <mergeCell ref="H1052:H1054"/>
    <mergeCell ref="H1157:H1184"/>
    <mergeCell ref="H324:H332"/>
    <mergeCell ref="H509:H512"/>
    <mergeCell ref="H1095:H1096"/>
    <mergeCell ref="H1005:H1008"/>
    <mergeCell ref="H720:H730"/>
    <mergeCell ref="H333:H334"/>
    <mergeCell ref="H1040:H1041"/>
    <mergeCell ref="H1082:H1083"/>
    <mergeCell ref="H1070:H107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5"/>
  <sheetViews>
    <sheetView zoomScalePageLayoutView="0" workbookViewId="0" topLeftCell="A1">
      <selection activeCell="D27" sqref="D27"/>
    </sheetView>
  </sheetViews>
  <sheetFormatPr defaultColWidth="8.7109375" defaultRowHeight="15"/>
  <cols>
    <col min="1" max="1" width="8.7109375" style="0" customWidth="1"/>
    <col min="2" max="2" width="25.8515625" style="0" customWidth="1"/>
    <col min="3" max="3" width="31.8515625" style="0" customWidth="1"/>
    <col min="4" max="4" width="36.28125" style="0" customWidth="1"/>
  </cols>
  <sheetData>
    <row r="1" spans="1:4" ht="29.25" customHeight="1">
      <c r="A1" s="520" t="s">
        <v>1663</v>
      </c>
      <c r="B1" s="520"/>
      <c r="C1" s="520"/>
      <c r="D1" s="520"/>
    </row>
    <row r="2" spans="1:4" ht="15">
      <c r="A2" s="520"/>
      <c r="B2" s="520"/>
      <c r="C2" s="520"/>
      <c r="D2" s="520"/>
    </row>
    <row r="3" spans="1:4" ht="154.5" customHeight="1">
      <c r="A3" s="521" t="s">
        <v>2</v>
      </c>
      <c r="B3" s="521" t="s">
        <v>1664</v>
      </c>
      <c r="C3" s="521" t="s">
        <v>1665</v>
      </c>
      <c r="D3" s="521" t="s">
        <v>1666</v>
      </c>
    </row>
    <row r="4" spans="1:4" ht="15">
      <c r="A4" s="521"/>
      <c r="B4" s="521"/>
      <c r="C4" s="521"/>
      <c r="D4" s="521"/>
    </row>
    <row r="5" spans="1:4" ht="15">
      <c r="A5" s="193">
        <v>1</v>
      </c>
      <c r="B5" s="193">
        <v>2</v>
      </c>
      <c r="C5" s="193">
        <v>3</v>
      </c>
      <c r="D5" s="193">
        <v>4</v>
      </c>
    </row>
  </sheetData>
  <sheetProtection/>
  <mergeCells count="5">
    <mergeCell ref="A1:D2"/>
    <mergeCell ref="A3:A4"/>
    <mergeCell ref="B3:B4"/>
    <mergeCell ref="C3:C4"/>
    <mergeCell ref="D3:D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C5"/>
  <sheetViews>
    <sheetView zoomScalePageLayoutView="0" workbookViewId="0" topLeftCell="A1">
      <selection activeCell="B18" sqref="B18"/>
    </sheetView>
  </sheetViews>
  <sheetFormatPr defaultColWidth="8.7109375" defaultRowHeight="15"/>
  <cols>
    <col min="1" max="1" width="13.140625" style="0" customWidth="1"/>
    <col min="2" max="2" width="30.00390625" style="0" customWidth="1"/>
    <col min="3" max="3" width="30.421875" style="0" customWidth="1"/>
  </cols>
  <sheetData>
    <row r="1" spans="1:3" ht="84" customHeight="1">
      <c r="A1" s="520" t="s">
        <v>1667</v>
      </c>
      <c r="B1" s="520"/>
      <c r="C1" s="520"/>
    </row>
    <row r="2" spans="1:3" ht="15">
      <c r="A2" s="520"/>
      <c r="B2" s="520"/>
      <c r="C2" s="520"/>
    </row>
    <row r="3" spans="1:3" ht="157.5" customHeight="1">
      <c r="A3" s="521" t="s">
        <v>2</v>
      </c>
      <c r="B3" s="521" t="s">
        <v>1668</v>
      </c>
      <c r="C3" s="521" t="s">
        <v>1669</v>
      </c>
    </row>
    <row r="4" spans="1:3" ht="15">
      <c r="A4" s="521"/>
      <c r="B4" s="521"/>
      <c r="C4" s="521"/>
    </row>
    <row r="5" spans="1:3" ht="15">
      <c r="A5" s="193">
        <v>1</v>
      </c>
      <c r="B5" s="193">
        <v>2</v>
      </c>
      <c r="C5" s="193">
        <v>3</v>
      </c>
    </row>
  </sheetData>
  <sheetProtection/>
  <mergeCells count="4">
    <mergeCell ref="A1:C2"/>
    <mergeCell ref="A3:A4"/>
    <mergeCell ref="B3:B4"/>
    <mergeCell ref="C3:C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6"/>
  <sheetViews>
    <sheetView zoomScalePageLayoutView="0" workbookViewId="0" topLeftCell="A1">
      <selection activeCell="I6" sqref="I6"/>
    </sheetView>
  </sheetViews>
  <sheetFormatPr defaultColWidth="8.7109375" defaultRowHeight="15"/>
  <cols>
    <col min="1" max="1" width="8.7109375" style="0" customWidth="1"/>
    <col min="2" max="2" width="28.28125" style="0" customWidth="1"/>
    <col min="3" max="3" width="17.7109375" style="0" customWidth="1"/>
    <col min="4" max="4" width="20.140625" style="0" customWidth="1"/>
    <col min="5" max="5" width="18.8515625" style="0" customWidth="1"/>
    <col min="6" max="6" width="21.140625" style="0" customWidth="1"/>
    <col min="7" max="8" width="17.57421875" style="0" customWidth="1"/>
    <col min="9" max="9" width="17.8515625" style="0" customWidth="1"/>
  </cols>
  <sheetData>
    <row r="1" spans="1:9" ht="40.5" customHeight="1">
      <c r="A1" s="522" t="s">
        <v>1670</v>
      </c>
      <c r="B1" s="522"/>
      <c r="C1" s="522"/>
      <c r="D1" s="522"/>
      <c r="E1" s="522"/>
      <c r="F1" s="522"/>
      <c r="G1" s="522"/>
      <c r="H1" s="522"/>
      <c r="I1" s="522"/>
    </row>
    <row r="2" spans="1:9" ht="15">
      <c r="A2" s="522"/>
      <c r="B2" s="522"/>
      <c r="C2" s="522"/>
      <c r="D2" s="522"/>
      <c r="E2" s="522"/>
      <c r="F2" s="522"/>
      <c r="G2" s="522"/>
      <c r="H2" s="522"/>
      <c r="I2" s="522"/>
    </row>
    <row r="3" spans="1:9" ht="219.75" customHeight="1">
      <c r="A3" s="521" t="s">
        <v>2</v>
      </c>
      <c r="B3" s="521" t="s">
        <v>1671</v>
      </c>
      <c r="C3" s="521" t="s">
        <v>1672</v>
      </c>
      <c r="D3" s="521" t="s">
        <v>1673</v>
      </c>
      <c r="E3" s="521" t="s">
        <v>1674</v>
      </c>
      <c r="F3" s="521" t="s">
        <v>1675</v>
      </c>
      <c r="G3" s="521" t="s">
        <v>1676</v>
      </c>
      <c r="H3" s="521" t="s">
        <v>1677</v>
      </c>
      <c r="I3" s="521" t="s">
        <v>1678</v>
      </c>
    </row>
    <row r="4" spans="1:9" ht="15">
      <c r="A4" s="521"/>
      <c r="B4" s="521"/>
      <c r="C4" s="521"/>
      <c r="D4" s="521"/>
      <c r="E4" s="521"/>
      <c r="F4" s="521"/>
      <c r="G4" s="521"/>
      <c r="H4" s="521"/>
      <c r="I4" s="521"/>
    </row>
    <row r="5" spans="1:9" ht="15">
      <c r="A5" s="194">
        <v>1</v>
      </c>
      <c r="B5" s="194">
        <v>2</v>
      </c>
      <c r="C5" s="194">
        <v>3</v>
      </c>
      <c r="D5" s="194">
        <v>4</v>
      </c>
      <c r="E5" s="194">
        <v>5</v>
      </c>
      <c r="F5" s="194">
        <v>6</v>
      </c>
      <c r="G5" s="194">
        <v>7</v>
      </c>
      <c r="H5" s="194">
        <v>8</v>
      </c>
      <c r="I5" s="194">
        <v>9</v>
      </c>
    </row>
    <row r="6" spans="1:9" ht="90">
      <c r="A6" s="127">
        <v>1</v>
      </c>
      <c r="B6" s="195" t="s">
        <v>1679</v>
      </c>
      <c r="C6" s="195" t="s">
        <v>1680</v>
      </c>
      <c r="D6" s="195" t="s">
        <v>1681</v>
      </c>
      <c r="E6" s="195" t="s">
        <v>1682</v>
      </c>
      <c r="F6" s="192">
        <v>100000</v>
      </c>
      <c r="G6" s="192">
        <v>34096776.48</v>
      </c>
      <c r="H6" s="192">
        <v>10672995.17</v>
      </c>
      <c r="I6" s="127">
        <v>27</v>
      </c>
    </row>
  </sheetData>
  <sheetProtection/>
  <mergeCells count="10">
    <mergeCell ref="A1:I2"/>
    <mergeCell ref="A3:A4"/>
    <mergeCell ref="B3:B4"/>
    <mergeCell ref="C3:C4"/>
    <mergeCell ref="D3:D4"/>
    <mergeCell ref="E3:E4"/>
    <mergeCell ref="F3:F4"/>
    <mergeCell ref="G3:G4"/>
    <mergeCell ref="H3:H4"/>
    <mergeCell ref="I3:I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10"/>
  <sheetViews>
    <sheetView zoomScalePageLayoutView="0" workbookViewId="0" topLeftCell="A1">
      <selection activeCell="H10" sqref="H10"/>
    </sheetView>
  </sheetViews>
  <sheetFormatPr defaultColWidth="8.7109375" defaultRowHeight="15"/>
  <cols>
    <col min="1" max="1" width="8.7109375" style="0" customWidth="1"/>
    <col min="2" max="2" width="18.140625" style="0" customWidth="1"/>
    <col min="3" max="3" width="18.8515625" style="0" customWidth="1"/>
    <col min="4" max="4" width="20.57421875" style="0" customWidth="1"/>
    <col min="5" max="5" width="18.421875" style="0" customWidth="1"/>
    <col min="6" max="7" width="21.7109375" style="0" customWidth="1"/>
    <col min="8" max="8" width="19.28125" style="0" customWidth="1"/>
  </cols>
  <sheetData>
    <row r="1" spans="1:8" ht="45" customHeight="1">
      <c r="A1" s="520" t="s">
        <v>1683</v>
      </c>
      <c r="B1" s="520"/>
      <c r="C1" s="520"/>
      <c r="D1" s="520"/>
      <c r="E1" s="520"/>
      <c r="F1" s="520"/>
      <c r="G1" s="520"/>
      <c r="H1" s="520"/>
    </row>
    <row r="2" spans="1:8" ht="15">
      <c r="A2" s="520"/>
      <c r="B2" s="520"/>
      <c r="C2" s="520"/>
      <c r="D2" s="520"/>
      <c r="E2" s="520"/>
      <c r="F2" s="520"/>
      <c r="G2" s="520"/>
      <c r="H2" s="520"/>
    </row>
    <row r="3" spans="1:8" ht="205.5" customHeight="1">
      <c r="A3" s="523" t="s">
        <v>2</v>
      </c>
      <c r="B3" s="523" t="s">
        <v>1671</v>
      </c>
      <c r="C3" s="523" t="s">
        <v>1672</v>
      </c>
      <c r="D3" s="523" t="s">
        <v>1673</v>
      </c>
      <c r="E3" s="524" t="s">
        <v>1674</v>
      </c>
      <c r="F3" s="525" t="s">
        <v>1684</v>
      </c>
      <c r="G3" s="525" t="s">
        <v>1685</v>
      </c>
      <c r="H3" s="526" t="s">
        <v>1678</v>
      </c>
    </row>
    <row r="4" spans="1:8" ht="15">
      <c r="A4" s="523"/>
      <c r="B4" s="523"/>
      <c r="C4" s="523"/>
      <c r="D4" s="523"/>
      <c r="E4" s="524"/>
      <c r="F4" s="525"/>
      <c r="G4" s="525"/>
      <c r="H4" s="526"/>
    </row>
    <row r="5" spans="1:8" ht="15">
      <c r="A5" s="194">
        <v>1</v>
      </c>
      <c r="B5" s="194">
        <v>2</v>
      </c>
      <c r="C5" s="194">
        <v>3</v>
      </c>
      <c r="D5" s="194">
        <v>4</v>
      </c>
      <c r="E5" s="196">
        <v>5</v>
      </c>
      <c r="F5" s="197">
        <v>6</v>
      </c>
      <c r="G5" s="197">
        <v>7</v>
      </c>
      <c r="H5" s="198">
        <v>8</v>
      </c>
    </row>
    <row r="6" spans="1:8" ht="135">
      <c r="A6" s="127">
        <v>1</v>
      </c>
      <c r="B6" s="195" t="s">
        <v>1686</v>
      </c>
      <c r="C6" s="195" t="s">
        <v>1687</v>
      </c>
      <c r="D6" s="195" t="s">
        <v>1688</v>
      </c>
      <c r="E6" s="195" t="s">
        <v>1689</v>
      </c>
      <c r="F6" s="356">
        <v>3966179.15</v>
      </c>
      <c r="G6" s="357">
        <v>0</v>
      </c>
      <c r="H6" s="358">
        <v>5.4</v>
      </c>
    </row>
    <row r="7" spans="1:8" ht="150">
      <c r="A7" s="127">
        <v>2</v>
      </c>
      <c r="B7" s="195" t="s">
        <v>1690</v>
      </c>
      <c r="C7" s="195" t="s">
        <v>1691</v>
      </c>
      <c r="D7" s="195" t="s">
        <v>1692</v>
      </c>
      <c r="E7" s="195" t="s">
        <v>1693</v>
      </c>
      <c r="F7" s="357">
        <v>10531669.22</v>
      </c>
      <c r="G7" s="357">
        <v>400635.46</v>
      </c>
      <c r="H7" s="358">
        <v>14.5</v>
      </c>
    </row>
    <row r="8" spans="1:8" ht="135">
      <c r="A8" s="127">
        <v>3</v>
      </c>
      <c r="B8" s="195" t="s">
        <v>1694</v>
      </c>
      <c r="C8" s="195" t="s">
        <v>1695</v>
      </c>
      <c r="D8" s="195" t="s">
        <v>1696</v>
      </c>
      <c r="E8" s="195" t="s">
        <v>1697</v>
      </c>
      <c r="F8" s="359">
        <v>22870823.53</v>
      </c>
      <c r="G8" s="359">
        <v>6799936.17</v>
      </c>
      <c r="H8" s="358">
        <v>4.5</v>
      </c>
    </row>
    <row r="9" spans="1:8" ht="120">
      <c r="A9" s="127">
        <v>4</v>
      </c>
      <c r="B9" s="195" t="s">
        <v>1698</v>
      </c>
      <c r="C9" s="195" t="s">
        <v>1680</v>
      </c>
      <c r="D9" s="195" t="s">
        <v>1699</v>
      </c>
      <c r="E9" s="195" t="s">
        <v>1700</v>
      </c>
      <c r="F9" s="220">
        <v>443213.65</v>
      </c>
      <c r="G9" s="359">
        <v>0</v>
      </c>
      <c r="H9" s="358">
        <v>4</v>
      </c>
    </row>
    <row r="10" spans="1:8" ht="180">
      <c r="A10" s="127">
        <v>5</v>
      </c>
      <c r="B10" s="195" t="s">
        <v>1701</v>
      </c>
      <c r="C10" s="195" t="s">
        <v>1702</v>
      </c>
      <c r="D10" s="195" t="s">
        <v>1703</v>
      </c>
      <c r="E10" s="195" t="s">
        <v>1704</v>
      </c>
      <c r="F10" s="69">
        <v>12938333.87</v>
      </c>
      <c r="G10" s="91">
        <v>3533034.49</v>
      </c>
      <c r="H10" s="358">
        <v>12</v>
      </c>
    </row>
  </sheetData>
  <sheetProtection/>
  <mergeCells count="9">
    <mergeCell ref="A1:H2"/>
    <mergeCell ref="A3:A4"/>
    <mergeCell ref="B3:B4"/>
    <mergeCell ref="C3:C4"/>
    <mergeCell ref="D3:D4"/>
    <mergeCell ref="E3:E4"/>
    <mergeCell ref="F3:F4"/>
    <mergeCell ref="G3:G4"/>
    <mergeCell ref="H3:H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K5"/>
  <sheetViews>
    <sheetView zoomScalePageLayoutView="0" workbookViewId="0" topLeftCell="A1">
      <selection activeCell="D15" sqref="D15"/>
    </sheetView>
  </sheetViews>
  <sheetFormatPr defaultColWidth="8.7109375" defaultRowHeight="15"/>
  <cols>
    <col min="1" max="1" width="8.7109375" style="0" customWidth="1"/>
    <col min="2" max="2" width="22.7109375" style="0" customWidth="1"/>
    <col min="3" max="3" width="27.7109375" style="0" customWidth="1"/>
    <col min="4" max="4" width="25.8515625" style="0" customWidth="1"/>
    <col min="5" max="5" width="20.00390625" style="0" customWidth="1"/>
    <col min="6" max="6" width="25.28125" style="0" customWidth="1"/>
  </cols>
  <sheetData>
    <row r="1" spans="1:11" ht="74.25" customHeight="1">
      <c r="A1" s="520" t="s">
        <v>1705</v>
      </c>
      <c r="B1" s="520"/>
      <c r="C1" s="520"/>
      <c r="D1" s="520"/>
      <c r="E1" s="520"/>
      <c r="F1" s="520"/>
      <c r="G1" s="199"/>
      <c r="H1" s="199"/>
      <c r="I1" s="199"/>
      <c r="J1" s="199"/>
      <c r="K1" s="199"/>
    </row>
    <row r="2" spans="1:11" ht="15.75" customHeight="1">
      <c r="A2" s="520"/>
      <c r="B2" s="520"/>
      <c r="C2" s="520"/>
      <c r="D2" s="520"/>
      <c r="E2" s="520"/>
      <c r="F2" s="520"/>
      <c r="G2" s="199"/>
      <c r="H2" s="199"/>
      <c r="I2" s="199"/>
      <c r="J2" s="199"/>
      <c r="K2" s="199"/>
    </row>
    <row r="3" spans="1:6" ht="208.5" customHeight="1">
      <c r="A3" s="521" t="s">
        <v>2</v>
      </c>
      <c r="B3" s="521" t="s">
        <v>1671</v>
      </c>
      <c r="C3" s="521" t="s">
        <v>1672</v>
      </c>
      <c r="D3" s="521" t="s">
        <v>1673</v>
      </c>
      <c r="E3" s="521" t="s">
        <v>1674</v>
      </c>
      <c r="F3" s="521" t="s">
        <v>1706</v>
      </c>
    </row>
    <row r="4" spans="1:6" ht="15">
      <c r="A4" s="521"/>
      <c r="B4" s="521"/>
      <c r="C4" s="521"/>
      <c r="D4" s="521"/>
      <c r="E4" s="521"/>
      <c r="F4" s="521"/>
    </row>
    <row r="5" spans="1:6" ht="15">
      <c r="A5" s="193">
        <v>1</v>
      </c>
      <c r="B5" s="193">
        <v>2</v>
      </c>
      <c r="C5" s="193">
        <v>3</v>
      </c>
      <c r="D5" s="193">
        <v>4</v>
      </c>
      <c r="E5" s="193">
        <v>5</v>
      </c>
      <c r="F5" s="193">
        <v>6</v>
      </c>
    </row>
  </sheetData>
  <sheetProtection/>
  <mergeCells count="7">
    <mergeCell ref="A1:F2"/>
    <mergeCell ref="A3:A4"/>
    <mergeCell ref="B3:B4"/>
    <mergeCell ref="C3:C4"/>
    <mergeCell ref="D3:D4"/>
    <mergeCell ref="E3:E4"/>
    <mergeCell ref="F3:F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E5"/>
  <sheetViews>
    <sheetView zoomScalePageLayoutView="0" workbookViewId="0" topLeftCell="A1">
      <selection activeCell="D18" sqref="D18"/>
    </sheetView>
  </sheetViews>
  <sheetFormatPr defaultColWidth="8.7109375" defaultRowHeight="15"/>
  <cols>
    <col min="1" max="1" width="8.00390625" style="0" customWidth="1"/>
    <col min="2" max="2" width="17.28125" style="0" customWidth="1"/>
    <col min="3" max="3" width="26.140625" style="0" customWidth="1"/>
    <col min="4" max="4" width="27.00390625" style="0" customWidth="1"/>
    <col min="5" max="5" width="25.7109375" style="0" customWidth="1"/>
  </cols>
  <sheetData>
    <row r="1" spans="1:5" ht="49.5" customHeight="1">
      <c r="A1" s="520" t="s">
        <v>1707</v>
      </c>
      <c r="B1" s="520"/>
      <c r="C1" s="520"/>
      <c r="D1" s="520"/>
      <c r="E1" s="520"/>
    </row>
    <row r="2" spans="1:5" ht="18" customHeight="1">
      <c r="A2" s="520"/>
      <c r="B2" s="520"/>
      <c r="C2" s="520"/>
      <c r="D2" s="520"/>
      <c r="E2" s="520"/>
    </row>
    <row r="3" spans="1:5" ht="186.75" customHeight="1">
      <c r="A3" s="521" t="s">
        <v>2</v>
      </c>
      <c r="B3" s="521" t="s">
        <v>1671</v>
      </c>
      <c r="C3" s="521" t="s">
        <v>1672</v>
      </c>
      <c r="D3" s="521" t="s">
        <v>1673</v>
      </c>
      <c r="E3" s="521" t="s">
        <v>1674</v>
      </c>
    </row>
    <row r="4" spans="1:5" ht="15">
      <c r="A4" s="521"/>
      <c r="B4" s="521"/>
      <c r="C4" s="521"/>
      <c r="D4" s="521"/>
      <c r="E4" s="521"/>
    </row>
    <row r="5" spans="1:5" ht="15">
      <c r="A5" s="193">
        <v>1</v>
      </c>
      <c r="B5" s="193">
        <v>2</v>
      </c>
      <c r="C5" s="193">
        <v>3</v>
      </c>
      <c r="D5" s="193">
        <v>4</v>
      </c>
      <c r="E5" s="193">
        <v>5</v>
      </c>
    </row>
  </sheetData>
  <sheetProtection/>
  <mergeCells count="6">
    <mergeCell ref="A1:E2"/>
    <mergeCell ref="A3:A4"/>
    <mergeCell ref="B3:B4"/>
    <mergeCell ref="C3:C4"/>
    <mergeCell ref="D3:D4"/>
    <mergeCell ref="E3:E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dc:creator>
  <cp:keywords/>
  <dc:description/>
  <cp:lastModifiedBy>Снежана</cp:lastModifiedBy>
  <cp:lastPrinted>2022-02-08T07:56:10Z</cp:lastPrinted>
  <dcterms:created xsi:type="dcterms:W3CDTF">2020-04-14T07:11:34Z</dcterms:created>
  <dcterms:modified xsi:type="dcterms:W3CDTF">2023-03-13T08:29:47Z</dcterms:modified>
  <cp:category/>
  <cp:version/>
  <cp:contentType/>
  <cp:contentStatus/>
</cp:coreProperties>
</file>