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3"/>
  </bookViews>
  <sheets>
    <sheet name="2014" sheetId="1" r:id="rId1"/>
    <sheet name="1 кв" sheetId="2" r:id="rId2"/>
    <sheet name="полугодие" sheetId="3" r:id="rId3"/>
    <sheet name="9 мес" sheetId="4" r:id="rId4"/>
  </sheets>
  <definedNames>
    <definedName name="_xlnm.Print_Titles" localSheetId="0">'2014'!$14:$15</definedName>
    <definedName name="_xlnm.Print_Area" localSheetId="0">'2014'!$A$1:$H$188</definedName>
    <definedName name="_xlnm.Print_Area" localSheetId="3">'9 мес'!$A$2:$I$182</definedName>
  </definedNames>
  <calcPr fullCalcOnLoad="1"/>
</workbook>
</file>

<file path=xl/sharedStrings.xml><?xml version="1.0" encoding="utf-8"?>
<sst xmlns="http://schemas.openxmlformats.org/spreadsheetml/2006/main" count="849" uniqueCount="256">
  <si>
    <t>ПРОЕКТ</t>
  </si>
  <si>
    <t>Показатель, единица измерения</t>
  </si>
  <si>
    <t>2012 год</t>
  </si>
  <si>
    <t>отчет</t>
  </si>
  <si>
    <t>оценка</t>
  </si>
  <si>
    <t>прогноз</t>
  </si>
  <si>
    <t xml:space="preserve">Макроэкономические показатели </t>
  </si>
  <si>
    <t>Уровень регистрируемой безработицы, в % к численности трудоспособного населения в трудоспособном возрасте</t>
  </si>
  <si>
    <t>Убыток предприятий, тыс. руб.</t>
  </si>
  <si>
    <t>Прибыль (убыток) – сальдо,  тыс. руб.</t>
  </si>
  <si>
    <t>Добыча полезных ископаемых (C), тыс.руб</t>
  </si>
  <si>
    <t>Пресс ?</t>
  </si>
  <si>
    <t>Производство основных видов промышленной продукции в натуральном выражении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</si>
  <si>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</si>
  <si>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</si>
  <si>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</si>
  <si>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Кубаньпластик</t>
  </si>
  <si>
    <t>Изделия макаронные, тонн</t>
  </si>
  <si>
    <t>Напитки безалкогольные, тыс. дал</t>
  </si>
  <si>
    <t>ТД-Холдинг ?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</si>
  <si>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</si>
  <si>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</si>
  <si>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</si>
  <si>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</si>
  <si>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</si>
  <si>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</si>
  <si>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</si>
  <si>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</si>
  <si>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</si>
  <si>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Рис,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</si>
  <si>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</si>
  <si>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</si>
  <si>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</si>
  <si>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</si>
  <si>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</si>
  <si>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</si>
  <si>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</si>
  <si>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</si>
  <si>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</si>
  <si>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</si>
  <si>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</si>
  <si>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</si>
  <si>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</si>
  <si>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</si>
  <si>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</si>
  <si>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Социальная сфера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</si>
  <si>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</si>
  <si>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</si>
  <si>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</si>
  <si>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</si>
  <si>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</si>
  <si>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</si>
  <si>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</si>
  <si>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</si>
  <si>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</si>
  <si>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</si>
  <si>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</si>
  <si>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</si>
  <si>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</si>
  <si>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</si>
  <si>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</si>
  <si>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</si>
  <si>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</si>
  <si>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</si>
  <si>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</si>
  <si>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</si>
  <si>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</si>
  <si>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</si>
  <si>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</si>
  <si>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</si>
  <si>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</si>
  <si>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</si>
  <si>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</si>
  <si>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</si>
  <si>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</si>
  <si>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</si>
  <si>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</si>
  <si>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Благоустройство</t>
  </si>
  <si>
    <t>Транспорт</t>
  </si>
  <si>
    <t>Рынок товаров и услуг</t>
  </si>
  <si>
    <t>2013 год</t>
  </si>
  <si>
    <t>2013г. в % к 2012г.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</si>
  <si>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</si>
  <si>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</si>
  <si>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</si>
  <si>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</si>
  <si>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</si>
  <si>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от _____________ № ___________</t>
  </si>
  <si>
    <t>Прогноз (индикативный план) социально-экономического развития Новотитаровского сельского поселения муниципального образования Динской район на 2014 год</t>
  </si>
  <si>
    <t>2014 год</t>
  </si>
  <si>
    <t>2014г. в % к 2013г.</t>
  </si>
  <si>
    <t>ед. изм.</t>
  </si>
  <si>
    <t>тыс. чел.</t>
  </si>
  <si>
    <t>Среднегодовая численность постоянного населения – всего (на конец года)</t>
  </si>
  <si>
    <t>руб.</t>
  </si>
  <si>
    <t>млн. руб.</t>
  </si>
  <si>
    <t>Среднедушевой денежный доход на одного жителя</t>
  </si>
  <si>
    <t>Численность экономически активного населения</t>
  </si>
  <si>
    <t>Численность занятых в экономике</t>
  </si>
  <si>
    <t>Номинальная начисленная среднемесячная заработная плата</t>
  </si>
  <si>
    <t>Численность занятых в личных подсобных хозяйствах</t>
  </si>
  <si>
    <t>Среднемесячные доходы занятых в личных подсобных хозяйствах</t>
  </si>
  <si>
    <t>Производство и распределение электроэнергии, газа и воды €</t>
  </si>
  <si>
    <t>Обрабатывающие производства (D)</t>
  </si>
  <si>
    <t>Фонд оплаты труда</t>
  </si>
  <si>
    <t>Прибыль прибыльных предприятий</t>
  </si>
  <si>
    <t>тонн</t>
  </si>
  <si>
    <t>Кондитерские изделия</t>
  </si>
  <si>
    <t>туб</t>
  </si>
  <si>
    <t>Хлеб и хлебобулочные изделия</t>
  </si>
  <si>
    <t>Плодоовощные консервы</t>
  </si>
  <si>
    <t>Мясо и субпродукты пищевые убойных животных</t>
  </si>
  <si>
    <t>Мясо и субпродукты пищевые домашней птицы</t>
  </si>
  <si>
    <t>Полуфабрикаты мясные (мясосодержащие) подмороженные и замороженные</t>
  </si>
  <si>
    <t>Мука</t>
  </si>
  <si>
    <t>Комбикорма</t>
  </si>
  <si>
    <t>тыс.дал</t>
  </si>
  <si>
    <t>Воды минеральные и газированные неподслащенные и неароматизированные</t>
  </si>
  <si>
    <t>Кирпич керамический неогнеупорный строительный</t>
  </si>
  <si>
    <t>Объем продукции сельского хозяйства всех категорий хозяйств</t>
  </si>
  <si>
    <t>Светлана и К</t>
  </si>
  <si>
    <t>Бондюэль</t>
  </si>
  <si>
    <t>Агропродукт Агросервис</t>
  </si>
  <si>
    <t>Масло растительное нерафинированное</t>
  </si>
  <si>
    <t>статистика</t>
  </si>
  <si>
    <t>Агропродукт   Аграрник</t>
  </si>
  <si>
    <t>Колбасные изделия</t>
  </si>
  <si>
    <t>Агропродукт   Агросервис</t>
  </si>
  <si>
    <t>комбикормовый завод</t>
  </si>
  <si>
    <t>тыс.тонн</t>
  </si>
  <si>
    <t>Зерновые и зернобобовые культуры (в весе  после доработки)</t>
  </si>
  <si>
    <t>Ильченко</t>
  </si>
  <si>
    <t>Соя</t>
  </si>
  <si>
    <t>Сахарная свекла</t>
  </si>
  <si>
    <t>?</t>
  </si>
  <si>
    <t>Подсолнечник (в весе после доработки)</t>
  </si>
  <si>
    <t>Картофель - всего</t>
  </si>
  <si>
    <t>Оборот розничной торговли</t>
  </si>
  <si>
    <t>Оборот общественного питания</t>
  </si>
  <si>
    <t>Объем платных услуг населению</t>
  </si>
  <si>
    <t>Выпуск товаров и услуг по полному кругу предприятий транспорта, всего</t>
  </si>
  <si>
    <t>Объем инвестиций в основной капитал за счет всех источников финансирования</t>
  </si>
  <si>
    <t>Объем работ, выполненных собственными силами по виду деятельности строительство</t>
  </si>
  <si>
    <t>тыс. кв м</t>
  </si>
  <si>
    <t>кв. м</t>
  </si>
  <si>
    <t>кв. м на человека</t>
  </si>
  <si>
    <t>Средняя обеспеченность населения площадью жилых квартир (на конец года)</t>
  </si>
  <si>
    <t>человек</t>
  </si>
  <si>
    <t>Численность детей в  дошкольных  образовательных учреждениях</t>
  </si>
  <si>
    <t>Охват детей в возрасте 1-6 лет дошкольными учреждениями</t>
  </si>
  <si>
    <t>%</t>
  </si>
  <si>
    <t>Количество групп альтернативных моделей дошкольного образования</t>
  </si>
  <si>
    <t>единиц</t>
  </si>
  <si>
    <t>Количество детей дошкольного возраста, находящихся в очереди в учреждения дошкольного образования</t>
  </si>
  <si>
    <t>Численность учащихся в учреждениях общеобразовательных</t>
  </si>
  <si>
    <t>мест</t>
  </si>
  <si>
    <t>количество мест в учреждениях дошкольного образования</t>
  </si>
  <si>
    <t>коек</t>
  </si>
  <si>
    <t>учреждений</t>
  </si>
  <si>
    <t>количество больничных коек</t>
  </si>
  <si>
    <t>посещений</t>
  </si>
  <si>
    <t>км</t>
  </si>
  <si>
    <t>Протяженность освещенных улиц</t>
  </si>
  <si>
    <t>Протяженность водопроводных сетей</t>
  </si>
  <si>
    <t>Протяженность канализационных сетей</t>
  </si>
  <si>
    <t>Протяженность автомобильных дорог местного значения</t>
  </si>
  <si>
    <t>кв м</t>
  </si>
  <si>
    <t>шт</t>
  </si>
  <si>
    <t>Протяженность отремонтированных автомобильных дорог местного значения с твердым покрытием</t>
  </si>
  <si>
    <t>Протяженность отремонтированных тротуаров</t>
  </si>
  <si>
    <t>Количество высаженных зеленых насаждений</t>
  </si>
  <si>
    <t>Количество установленных светильников наружного освещения</t>
  </si>
  <si>
    <t>руб</t>
  </si>
  <si>
    <t>млн. усл.кирп.</t>
  </si>
  <si>
    <t>млн. полулитр</t>
  </si>
  <si>
    <r>
      <t xml:space="preserve">Совокупный объем услуг </t>
    </r>
    <r>
      <rPr>
        <u val="single"/>
        <sz val="12"/>
        <rFont val="Times New Roman"/>
        <family val="1"/>
      </rPr>
      <t>потребительской сферы</t>
    </r>
    <r>
      <rPr>
        <sz val="12"/>
        <rFont val="Times New Roman"/>
        <family val="1"/>
      </rPr>
      <t xml:space="preserve"> </t>
    </r>
  </si>
  <si>
    <t>Общий объем расходов бюджета на развитие и поддержку малого предпринимательства в расчете на одно малое предприятие (в рамках СЦП)</t>
  </si>
  <si>
    <t>Количество субъектов малого предпринимательства в расчете на 1000 человек населения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</si>
  <si>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</t>
  </si>
  <si>
    <t>Количество организаций, зарегистрированных на территории сельского поселения</t>
  </si>
  <si>
    <t>удельный вес населения, занимающегося спортом</t>
  </si>
  <si>
    <t>Исполняющий обязанности</t>
  </si>
  <si>
    <t xml:space="preserve">главы Новотитаровского сельского поселения </t>
  </si>
  <si>
    <t>О.А Пройдисвет</t>
  </si>
  <si>
    <t>Промышленность</t>
  </si>
  <si>
    <t>Сельское хозяйство</t>
  </si>
  <si>
    <t xml:space="preserve"> Раздел 1. Прогноз (индикативный план) социально-экономического развития Новотитаровского сельского поселения муниципального образования Динской район               (в разрезе основных видов деятельности)</t>
  </si>
  <si>
    <t>ПРИЛОЖЕНИЕ</t>
  </si>
  <si>
    <t>от 17.06.2014 №302-63/02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</si>
  <si>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квартал</t>
    </r>
    <r>
      <rPr>
        <b/>
        <sz val="16"/>
        <rFont val="Times New Roman"/>
        <family val="1"/>
      </rPr>
      <t xml:space="preserve"> 2014 года</t>
    </r>
  </si>
  <si>
    <t xml:space="preserve"> Раздел 1. Основные показатели, характеризующие  налогооблагаемую базу поселения</t>
  </si>
  <si>
    <t>2011 год</t>
  </si>
  <si>
    <t>2012г. в % к 2011г.</t>
  </si>
  <si>
    <t>факт за отчетный период</t>
  </si>
  <si>
    <t>процент выполнения,% (3/2*100)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</si>
  <si>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</si>
  <si>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</si>
  <si>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</si>
  <si>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</si>
  <si>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</si>
  <si>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зарегистрированных безработных, чел.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</si>
  <si>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</si>
  <si>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</si>
  <si>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труда,млн. руб.</t>
  </si>
  <si>
    <t>Обрабатывающие производства (D), млн.руб</t>
  </si>
  <si>
    <t>Производство и распределение электроэнергии, газа и воды (E), млн.руб</t>
  </si>
  <si>
    <t>Кондитерские изделия, тонн</t>
  </si>
  <si>
    <t>Хлеб и хлебобулочные изделия, тонн</t>
  </si>
  <si>
    <t>Плодоовощные консервы, туб</t>
  </si>
  <si>
    <t>Масло растительное нерафинированное,  тонн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</si>
  <si>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</si>
  <si>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</si>
  <si>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</si>
  <si>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</si>
  <si>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</si>
  <si>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Комбикорма, тонн</t>
  </si>
  <si>
    <t>Воды минеральные и газированные неподслащенные и неароматизированные, млн. полулитров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</si>
  <si>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</si>
  <si>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</si>
  <si>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Объем продукции сельского хозяйства всех категорий хозяйств, млн. руб.</t>
  </si>
  <si>
    <t>Зерновые и зернобобовые культуры (в весе  после доработки), тыс.тонн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</si>
  <si>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</si>
  <si>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</si>
  <si>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</si>
  <si>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</si>
  <si>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</si>
  <si>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</si>
  <si>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</si>
  <si>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</si>
  <si>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</si>
  <si>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</si>
  <si>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</si>
  <si>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Средняя обеспеченность населения площадью жилых квартир (на конец года), кв. м. на чел.</t>
  </si>
  <si>
    <t>Численность детей в  дошкольных  образовательных учреждениях,  чел.</t>
  </si>
  <si>
    <t>Численность учащихся в учреждениях общеобразовательных, тыс. чел.</t>
  </si>
  <si>
    <t>начального профессионального образования, тыс. чел.</t>
  </si>
  <si>
    <t>количество больничных коек, единиц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</si>
  <si>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</si>
  <si>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</si>
  <si>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</si>
  <si>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</si>
  <si>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</si>
  <si>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</si>
  <si>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</si>
  <si>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</si>
  <si>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</si>
  <si>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</si>
  <si>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</si>
  <si>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</si>
  <si>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Количество высаженных зеленых насаждений, шт</t>
  </si>
  <si>
    <t>Количество установленных светильников наружного освещения, шт</t>
  </si>
  <si>
    <t xml:space="preserve">Глава Новотитаровского сельского поселения </t>
  </si>
  <si>
    <t>С.К. Кошман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</si>
  <si>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полугодие</t>
    </r>
    <r>
      <rPr>
        <b/>
        <sz val="16"/>
        <rFont val="Times New Roman"/>
        <family val="1"/>
      </rPr>
      <t xml:space="preserve"> 2014 года</t>
    </r>
  </si>
  <si>
    <t>от _____________ №__________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</si>
  <si>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9 месяцев</t>
    </r>
    <r>
      <rPr>
        <b/>
        <sz val="16"/>
        <rFont val="Times New Roman"/>
        <family val="1"/>
      </rPr>
      <t xml:space="preserve"> 2014 года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</si>
</sst>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65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165" fontId="2" fillId="35" borderId="0" xfId="0" applyNumberFormat="1" applyFont="1" applyFill="1" applyBorder="1" applyAlignment="1">
      <alignment horizontal="center" vertical="center"/>
    </xf>
    <xf numFmtId="0" fontId="2" fillId="37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169" fontId="2" fillId="35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2" fillId="37" borderId="0" xfId="0" applyFont="1" applyFill="1" applyBorder="1" applyAlignment="1">
      <alignment horizontal="left" vertical="center"/>
    </xf>
    <xf numFmtId="0" fontId="2" fillId="35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0" fillId="38" borderId="10" xfId="0" applyFont="1" applyFill="1" applyBorder="1" applyAlignment="1">
      <alignment horizontal="left" vertical="center" wrapText="1"/>
    </xf>
    <xf numFmtId="165" fontId="10" fillId="35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horizontal="left" vertical="center" wrapText="1"/>
    </xf>
    <xf numFmtId="164" fontId="10" fillId="36" borderId="10" xfId="0" applyNumberFormat="1" applyFont="1" applyFill="1" applyBorder="1" applyAlignment="1">
      <alignment horizontal="center" vertical="center"/>
    </xf>
    <xf numFmtId="165" fontId="10" fillId="36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 indent="1"/>
    </xf>
    <xf numFmtId="0" fontId="10" fillId="39" borderId="10" xfId="0" applyFont="1" applyFill="1" applyBorder="1" applyAlignment="1">
      <alignment vertical="center" wrapText="1"/>
    </xf>
    <xf numFmtId="0" fontId="10" fillId="39" borderId="10" xfId="0" applyFont="1" applyFill="1" applyBorder="1" applyAlignment="1">
      <alignment horizontal="left" vertical="center" wrapText="1"/>
    </xf>
    <xf numFmtId="165" fontId="10" fillId="39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10" fillId="39" borderId="10" xfId="0" applyNumberFormat="1" applyFont="1" applyFill="1" applyBorder="1" applyAlignment="1">
      <alignment horizontal="center" vertical="center"/>
    </xf>
    <xf numFmtId="167" fontId="10" fillId="0" borderId="10" xfId="0" applyNumberFormat="1" applyFont="1" applyFill="1" applyBorder="1" applyAlignment="1">
      <alignment horizontal="center" vertical="center"/>
    </xf>
    <xf numFmtId="167" fontId="10" fillId="39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167" fontId="10" fillId="0" borderId="10" xfId="0" applyNumberFormat="1" applyFont="1" applyBorder="1" applyAlignment="1">
      <alignment horizontal="center" vertical="center"/>
    </xf>
    <xf numFmtId="0" fontId="10" fillId="39" borderId="10" xfId="0" applyFont="1" applyFill="1" applyBorder="1" applyAlignment="1">
      <alignment horizontal="center" vertical="center"/>
    </xf>
    <xf numFmtId="168" fontId="10" fillId="39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168" fontId="10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Border="1" applyAlignment="1">
      <alignment horizontal="center"/>
    </xf>
    <xf numFmtId="164" fontId="10" fillId="39" borderId="1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left" vertical="center" wrapText="1" indent="3"/>
    </xf>
    <xf numFmtId="0" fontId="4" fillId="39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 indent="5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10" fillId="35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vertical="center" wrapText="1"/>
    </xf>
    <xf numFmtId="0" fontId="10" fillId="37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4" fillId="37" borderId="10" xfId="0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horizontal="left" vertical="center" wrapText="1" indent="1"/>
    </xf>
    <xf numFmtId="0" fontId="10" fillId="36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 wrapText="1" indent="1"/>
    </xf>
    <xf numFmtId="3" fontId="10" fillId="35" borderId="10" xfId="0" applyNumberFormat="1" applyFont="1" applyFill="1" applyBorder="1" applyAlignment="1">
      <alignment horizontal="center" vertical="center"/>
    </xf>
    <xf numFmtId="171" fontId="10" fillId="35" borderId="10" xfId="0" applyNumberFormat="1" applyFont="1" applyFill="1" applyBorder="1" applyAlignment="1">
      <alignment horizontal="center" vertical="center"/>
    </xf>
    <xf numFmtId="164" fontId="10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167" fontId="10" fillId="35" borderId="10" xfId="0" applyNumberFormat="1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vertical="center" wrapText="1"/>
    </xf>
    <xf numFmtId="0" fontId="10" fillId="35" borderId="15" xfId="0" applyFont="1" applyFill="1" applyBorder="1" applyAlignment="1">
      <alignment horizontal="left" vertical="center" wrapText="1"/>
    </xf>
    <xf numFmtId="173" fontId="10" fillId="35" borderId="15" xfId="0" applyNumberFormat="1" applyFont="1" applyFill="1" applyBorder="1" applyAlignment="1">
      <alignment horizontal="center" vertical="center"/>
    </xf>
    <xf numFmtId="165" fontId="10" fillId="35" borderId="15" xfId="0" applyNumberFormat="1" applyFont="1" applyFill="1" applyBorder="1" applyAlignment="1">
      <alignment horizontal="center" vertical="center"/>
    </xf>
    <xf numFmtId="174" fontId="10" fillId="35" borderId="15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 wrapText="1"/>
    </xf>
    <xf numFmtId="4" fontId="10" fillId="0" borderId="15" xfId="0" applyNumberFormat="1" applyFont="1" applyBorder="1" applyAlignment="1">
      <alignment horizontal="center" vertical="center"/>
    </xf>
    <xf numFmtId="165" fontId="10" fillId="0" borderId="15" xfId="0" applyNumberFormat="1" applyFont="1" applyBorder="1" applyAlignment="1">
      <alignment horizontal="center" vertical="center"/>
    </xf>
    <xf numFmtId="172" fontId="10" fillId="0" borderId="15" xfId="0" applyNumberFormat="1" applyFont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166" fontId="10" fillId="0" borderId="15" xfId="0" applyNumberFormat="1" applyFont="1" applyBorder="1" applyAlignment="1">
      <alignment horizontal="center" vertical="center"/>
    </xf>
    <xf numFmtId="0" fontId="10" fillId="40" borderId="15" xfId="0" applyFont="1" applyFill="1" applyBorder="1" applyAlignment="1">
      <alignment vertical="center" wrapText="1"/>
    </xf>
    <xf numFmtId="0" fontId="10" fillId="40" borderId="15" xfId="0" applyFont="1" applyFill="1" applyBorder="1" applyAlignment="1">
      <alignment horizontal="left" vertical="center" wrapText="1"/>
    </xf>
    <xf numFmtId="164" fontId="10" fillId="40" borderId="15" xfId="0" applyNumberFormat="1" applyFont="1" applyFill="1" applyBorder="1" applyAlignment="1">
      <alignment horizontal="center" vertical="center"/>
    </xf>
    <xf numFmtId="166" fontId="10" fillId="40" borderId="15" xfId="0" applyNumberFormat="1" applyFont="1" applyFill="1" applyBorder="1" applyAlignment="1">
      <alignment horizontal="center" vertical="center"/>
    </xf>
    <xf numFmtId="0" fontId="10" fillId="40" borderId="15" xfId="0" applyFont="1" applyFill="1" applyBorder="1" applyAlignment="1">
      <alignment wrapText="1"/>
    </xf>
    <xf numFmtId="0" fontId="10" fillId="38" borderId="15" xfId="0" applyFont="1" applyFill="1" applyBorder="1" applyAlignment="1">
      <alignment vertical="center" wrapText="1"/>
    </xf>
    <xf numFmtId="0" fontId="10" fillId="38" borderId="15" xfId="0" applyFont="1" applyFill="1" applyBorder="1" applyAlignment="1">
      <alignment horizontal="left" vertical="center" wrapText="1"/>
    </xf>
    <xf numFmtId="164" fontId="10" fillId="41" borderId="15" xfId="0" applyNumberFormat="1" applyFont="1" applyFill="1" applyBorder="1" applyAlignment="1">
      <alignment horizontal="center" vertical="center"/>
    </xf>
    <xf numFmtId="0" fontId="10" fillId="42" borderId="15" xfId="0" applyFont="1" applyFill="1" applyBorder="1" applyAlignment="1">
      <alignment vertical="center" wrapText="1"/>
    </xf>
    <xf numFmtId="0" fontId="10" fillId="42" borderId="15" xfId="0" applyFont="1" applyFill="1" applyBorder="1" applyAlignment="1">
      <alignment horizontal="left" vertical="center" wrapText="1"/>
    </xf>
    <xf numFmtId="164" fontId="10" fillId="42" borderId="15" xfId="0" applyNumberFormat="1" applyFont="1" applyFill="1" applyBorder="1" applyAlignment="1">
      <alignment horizontal="center" vertical="center"/>
    </xf>
    <xf numFmtId="4" fontId="10" fillId="42" borderId="15" xfId="0" applyNumberFormat="1" applyFont="1" applyFill="1" applyBorder="1" applyAlignment="1">
      <alignment horizontal="center" vertical="center"/>
    </xf>
    <xf numFmtId="166" fontId="10" fillId="42" borderId="15" xfId="0" applyNumberFormat="1" applyFont="1" applyFill="1" applyBorder="1" applyAlignment="1">
      <alignment horizontal="center" vertical="center"/>
    </xf>
    <xf numFmtId="0" fontId="11" fillId="42" borderId="15" xfId="0" applyFont="1" applyFill="1" applyBorder="1" applyAlignment="1">
      <alignment vertical="center"/>
    </xf>
    <xf numFmtId="0" fontId="11" fillId="42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/>
    </xf>
    <xf numFmtId="169" fontId="10" fillId="35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6" fontId="2" fillId="40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wrapText="1"/>
    </xf>
    <xf numFmtId="0" fontId="7" fillId="38" borderId="10" xfId="0" applyFont="1" applyFill="1" applyBorder="1" applyAlignment="1">
      <alignment vertical="center" wrapText="1"/>
    </xf>
    <xf numFmtId="164" fontId="2" fillId="41" borderId="10" xfId="0" applyNumberFormat="1" applyFont="1" applyFill="1" applyBorder="1" applyAlignment="1">
      <alignment horizontal="center" vertical="center"/>
    </xf>
    <xf numFmtId="165" fontId="2" fillId="35" borderId="10" xfId="0" applyNumberFormat="1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vertical="center" wrapText="1"/>
    </xf>
    <xf numFmtId="164" fontId="2" fillId="42" borderId="10" xfId="0" applyNumberFormat="1" applyFont="1" applyFill="1" applyBorder="1" applyAlignment="1">
      <alignment horizontal="center" vertical="center"/>
    </xf>
    <xf numFmtId="4" fontId="2" fillId="42" borderId="10" xfId="0" applyNumberFormat="1" applyFont="1" applyFill="1" applyBorder="1" applyAlignment="1">
      <alignment horizontal="center" vertical="center"/>
    </xf>
    <xf numFmtId="166" fontId="2" fillId="42" borderId="10" xfId="0" applyNumberFormat="1" applyFont="1" applyFill="1" applyBorder="1" applyAlignment="1">
      <alignment horizontal="center" vertical="center"/>
    </xf>
    <xf numFmtId="0" fontId="14" fillId="42" borderId="10" xfId="0" applyFont="1" applyFill="1" applyBorder="1" applyAlignment="1">
      <alignment/>
    </xf>
    <xf numFmtId="164" fontId="7" fillId="42" borderId="10" xfId="0" applyNumberFormat="1" applyFont="1" applyFill="1" applyBorder="1" applyAlignment="1">
      <alignment horizontal="center" vertical="center"/>
    </xf>
    <xf numFmtId="166" fontId="7" fillId="42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vertical="center" wrapText="1"/>
    </xf>
    <xf numFmtId="164" fontId="2" fillId="36" borderId="10" xfId="0" applyNumberFormat="1" applyFont="1" applyFill="1" applyBorder="1" applyAlignment="1">
      <alignment horizontal="center" vertical="center"/>
    </xf>
    <xf numFmtId="165" fontId="2" fillId="36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center"/>
    </xf>
    <xf numFmtId="164" fontId="2" fillId="2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vertical="center" wrapText="1"/>
    </xf>
    <xf numFmtId="0" fontId="7" fillId="37" borderId="10" xfId="0" applyFont="1" applyFill="1" applyBorder="1" applyAlignment="1">
      <alignment horizontal="left" vertical="center" wrapText="1" indent="1"/>
    </xf>
    <xf numFmtId="0" fontId="2" fillId="36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 indent="1"/>
    </xf>
    <xf numFmtId="3" fontId="2" fillId="35" borderId="10" xfId="0" applyNumberFormat="1" applyFont="1" applyFill="1" applyBorder="1" applyAlignment="1">
      <alignment horizontal="center" vertical="center"/>
    </xf>
    <xf numFmtId="171" fontId="2" fillId="35" borderId="10" xfId="0" applyNumberFormat="1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left" vertical="center" wrapText="1"/>
    </xf>
    <xf numFmtId="167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left" vertical="center" wrapText="1"/>
    </xf>
    <xf numFmtId="0" fontId="5" fillId="35" borderId="23" xfId="0" applyFont="1" applyFill="1" applyBorder="1" applyAlignment="1">
      <alignment horizontal="left" vertical="center" wrapText="1"/>
    </xf>
    <xf numFmtId="0" fontId="5" fillId="35" borderId="24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8" fillId="35" borderId="16" xfId="0" applyFont="1" applyFill="1" applyBorder="1" applyAlignment="1">
      <alignment horizontal="left" vertical="center" wrapText="1"/>
    </xf>
    <xf numFmtId="0" fontId="8" fillId="35" borderId="23" xfId="0" applyFont="1" applyFill="1" applyBorder="1" applyAlignment="1">
      <alignment horizontal="left" vertical="center" wrapText="1"/>
    </xf>
    <xf numFmtId="0" fontId="8" fillId="35" borderId="2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6" fillId="0" borderId="24" xfId="0" applyFont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top" wrapText="1"/>
    </xf>
    <xf numFmtId="2" fontId="2" fillId="0" borderId="25" xfId="0" applyNumberFormat="1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9"/>
  <sheetViews>
    <sheetView view="pageBreakPreview" zoomScale="60" zoomScalePageLayoutView="0" workbookViewId="0" topLeftCell="A1">
      <pane ySplit="1" topLeftCell="A157" activePane="bottomLeft" state="frozen"/>
      <selection pane="topLeft" activeCell="A1" sqref="A1"/>
      <selection pane="bottomLeft" activeCell="A168" sqref="A168:IV181"/>
    </sheetView>
  </sheetViews>
  <sheetFormatPr defaultColWidth="9.00390625" defaultRowHeight="12.75"/>
  <cols>
    <col min="1" max="1" width="56.00390625" style="1" customWidth="1"/>
    <col min="2" max="2" width="12.00390625" style="48" customWidth="1"/>
    <col min="3" max="3" width="11.00390625" style="1" customWidth="1"/>
    <col min="4" max="4" width="10.625" style="1" customWidth="1"/>
    <col min="5" max="5" width="8.75390625" style="1" customWidth="1"/>
    <col min="6" max="6" width="11.25390625" style="1" customWidth="1"/>
    <col min="7" max="7" width="11.625" style="1" customWidth="1"/>
    <col min="8" max="8" width="24.125" style="1" customWidth="1"/>
    <col min="9" max="16384" width="9.125" style="1" customWidth="1"/>
  </cols>
  <sheetData>
    <row r="1" spans="1:8" ht="18.75" hidden="1">
      <c r="A1" s="2"/>
      <c r="B1" s="37"/>
      <c r="C1" s="2"/>
      <c r="D1" s="214" t="s">
        <v>0</v>
      </c>
      <c r="E1" s="214"/>
      <c r="F1" s="214"/>
      <c r="G1" s="214"/>
      <c r="H1" s="2"/>
    </row>
    <row r="2" spans="1:8" ht="20.25" customHeight="1">
      <c r="A2" s="2"/>
      <c r="B2" s="37"/>
      <c r="C2" s="2" t="s">
        <v>0</v>
      </c>
      <c r="D2" s="35"/>
      <c r="E2" s="35"/>
      <c r="F2" s="35"/>
      <c r="G2" s="35"/>
      <c r="H2" s="2"/>
    </row>
    <row r="3" spans="1:8" s="3" customFormat="1" ht="18.75">
      <c r="A3" s="28"/>
      <c r="B3" s="37"/>
      <c r="C3" s="28" t="s">
        <v>84</v>
      </c>
      <c r="D3" s="28"/>
      <c r="E3" s="28"/>
      <c r="F3" s="28"/>
      <c r="G3" s="28"/>
      <c r="H3" s="28"/>
    </row>
    <row r="4" spans="1:8" s="3" customFormat="1" ht="18.75">
      <c r="A4" s="29"/>
      <c r="B4" s="38"/>
      <c r="C4" s="222" t="s">
        <v>85</v>
      </c>
      <c r="D4" s="222"/>
      <c r="E4" s="222"/>
      <c r="F4" s="222"/>
      <c r="G4" s="222"/>
      <c r="H4" s="4"/>
    </row>
    <row r="5" spans="1:8" s="3" customFormat="1" ht="18.75">
      <c r="A5" s="29"/>
      <c r="B5" s="38"/>
      <c r="C5" s="29" t="s">
        <v>86</v>
      </c>
      <c r="D5" s="29"/>
      <c r="E5" s="29"/>
      <c r="F5" s="29"/>
      <c r="G5" s="29"/>
      <c r="H5" s="4"/>
    </row>
    <row r="6" spans="1:8" s="3" customFormat="1" ht="18.75">
      <c r="A6" s="29"/>
      <c r="B6" s="38"/>
      <c r="C6" s="29" t="s">
        <v>87</v>
      </c>
      <c r="D6" s="29"/>
      <c r="E6" s="29"/>
      <c r="F6" s="29"/>
      <c r="G6" s="29"/>
      <c r="H6" s="27"/>
    </row>
    <row r="9" spans="1:7" ht="15.75">
      <c r="A9" s="215"/>
      <c r="B9" s="215"/>
      <c r="C9" s="215"/>
      <c r="D9" s="215"/>
      <c r="E9" s="215"/>
      <c r="F9" s="215"/>
      <c r="G9" s="215"/>
    </row>
    <row r="10" spans="1:7" ht="69" customHeight="1">
      <c r="A10" s="216" t="s">
        <v>88</v>
      </c>
      <c r="B10" s="216"/>
      <c r="C10" s="216"/>
      <c r="D10" s="216"/>
      <c r="E10" s="216"/>
      <c r="F10" s="216"/>
      <c r="G10" s="216"/>
    </row>
    <row r="11" spans="1:7" ht="17.25" customHeight="1">
      <c r="A11" s="5"/>
      <c r="B11" s="39"/>
      <c r="C11" s="5"/>
      <c r="D11" s="5"/>
      <c r="E11" s="5"/>
      <c r="F11" s="5"/>
      <c r="G11" s="5"/>
    </row>
    <row r="12" spans="1:7" ht="54.75" customHeight="1">
      <c r="A12" s="217" t="s">
        <v>186</v>
      </c>
      <c r="B12" s="217"/>
      <c r="C12" s="217"/>
      <c r="D12" s="217"/>
      <c r="E12" s="217"/>
      <c r="F12" s="217"/>
      <c r="G12" s="217"/>
    </row>
    <row r="13" spans="1:8" ht="18.75">
      <c r="A13" s="6"/>
      <c r="B13" s="40"/>
      <c r="C13" s="6"/>
      <c r="D13" s="6"/>
      <c r="E13" s="6"/>
      <c r="F13" s="6"/>
      <c r="G13" s="6"/>
      <c r="H13" s="6"/>
    </row>
    <row r="14" spans="1:7" ht="21" customHeight="1">
      <c r="A14" s="218" t="s">
        <v>1</v>
      </c>
      <c r="B14" s="223" t="s">
        <v>91</v>
      </c>
      <c r="C14" s="58" t="s">
        <v>2</v>
      </c>
      <c r="D14" s="57" t="s">
        <v>80</v>
      </c>
      <c r="E14" s="220" t="s">
        <v>81</v>
      </c>
      <c r="F14" s="59" t="s">
        <v>89</v>
      </c>
      <c r="G14" s="220" t="s">
        <v>90</v>
      </c>
    </row>
    <row r="15" spans="1:7" ht="24" customHeight="1">
      <c r="A15" s="219"/>
      <c r="B15" s="224"/>
      <c r="C15" s="60" t="s">
        <v>3</v>
      </c>
      <c r="D15" s="61" t="s">
        <v>4</v>
      </c>
      <c r="E15" s="221"/>
      <c r="F15" s="61" t="s">
        <v>5</v>
      </c>
      <c r="G15" s="221"/>
    </row>
    <row r="16" spans="1:8" ht="21" customHeight="1">
      <c r="A16" s="225" t="s">
        <v>6</v>
      </c>
      <c r="B16" s="226"/>
      <c r="C16" s="226"/>
      <c r="D16" s="226"/>
      <c r="E16" s="226"/>
      <c r="F16" s="226"/>
      <c r="G16" s="227"/>
      <c r="H16" s="6"/>
    </row>
    <row r="17" spans="1:7" s="24" customFormat="1" ht="30" customHeight="1">
      <c r="A17" s="111" t="s">
        <v>93</v>
      </c>
      <c r="B17" s="112" t="s">
        <v>92</v>
      </c>
      <c r="C17" s="113">
        <v>27.537</v>
      </c>
      <c r="D17" s="113">
        <v>27.953</v>
      </c>
      <c r="E17" s="114">
        <f aca="true" t="shared" si="0" ref="E17:E32">D17/C17%</f>
        <v>101.51069470167411</v>
      </c>
      <c r="F17" s="115">
        <v>28.316</v>
      </c>
      <c r="G17" s="114">
        <f aca="true" t="shared" si="1" ref="G17:G32">F17/D17%</f>
        <v>101.29860837834937</v>
      </c>
    </row>
    <row r="18" spans="1:7" ht="30" customHeight="1">
      <c r="A18" s="116" t="s">
        <v>96</v>
      </c>
      <c r="B18" s="117" t="s">
        <v>94</v>
      </c>
      <c r="C18" s="118">
        <v>9086</v>
      </c>
      <c r="D18" s="118">
        <v>9912.8</v>
      </c>
      <c r="E18" s="119">
        <f t="shared" si="0"/>
        <v>109.09971384547654</v>
      </c>
      <c r="F18" s="120">
        <v>10963.6</v>
      </c>
      <c r="G18" s="119">
        <f t="shared" si="1"/>
        <v>110.60043580017756</v>
      </c>
    </row>
    <row r="19" spans="1:7" ht="30" customHeight="1">
      <c r="A19" s="116" t="s">
        <v>97</v>
      </c>
      <c r="B19" s="117" t="s">
        <v>92</v>
      </c>
      <c r="C19" s="118">
        <v>5.209</v>
      </c>
      <c r="D19" s="118">
        <v>5.33</v>
      </c>
      <c r="E19" s="119">
        <f t="shared" si="0"/>
        <v>102.32290266845844</v>
      </c>
      <c r="F19" s="120">
        <v>5.393</v>
      </c>
      <c r="G19" s="119">
        <f t="shared" si="1"/>
        <v>101.18198874296435</v>
      </c>
    </row>
    <row r="20" spans="1:7" ht="30" customHeight="1">
      <c r="A20" s="116" t="s">
        <v>98</v>
      </c>
      <c r="B20" s="117" t="s">
        <v>92</v>
      </c>
      <c r="C20" s="118">
        <v>4.842</v>
      </c>
      <c r="D20" s="118">
        <v>4.96</v>
      </c>
      <c r="E20" s="119">
        <f t="shared" si="0"/>
        <v>102.43700950020653</v>
      </c>
      <c r="F20" s="120">
        <v>5.014</v>
      </c>
      <c r="G20" s="119">
        <f t="shared" si="1"/>
        <v>101.08870967741936</v>
      </c>
    </row>
    <row r="21" spans="1:7" ht="30" customHeight="1">
      <c r="A21" s="116" t="s">
        <v>99</v>
      </c>
      <c r="B21" s="117" t="s">
        <v>94</v>
      </c>
      <c r="C21" s="121">
        <v>19501.6</v>
      </c>
      <c r="D21" s="121">
        <v>21959.2</v>
      </c>
      <c r="E21" s="119">
        <f t="shared" si="0"/>
        <v>112.60204290929975</v>
      </c>
      <c r="F21" s="122">
        <v>24066.9</v>
      </c>
      <c r="G21" s="119">
        <f t="shared" si="1"/>
        <v>109.59825494553536</v>
      </c>
    </row>
    <row r="22" spans="1:7" ht="30" customHeight="1">
      <c r="A22" s="123" t="s">
        <v>100</v>
      </c>
      <c r="B22" s="124" t="s">
        <v>92</v>
      </c>
      <c r="C22" s="125">
        <v>7.8</v>
      </c>
      <c r="D22" s="125">
        <v>7.8</v>
      </c>
      <c r="E22" s="119">
        <f t="shared" si="0"/>
        <v>100</v>
      </c>
      <c r="F22" s="126">
        <v>7.8</v>
      </c>
      <c r="G22" s="119">
        <f t="shared" si="1"/>
        <v>100</v>
      </c>
    </row>
    <row r="23" spans="1:7" ht="30" customHeight="1">
      <c r="A23" s="127" t="s">
        <v>101</v>
      </c>
      <c r="B23" s="124" t="s">
        <v>94</v>
      </c>
      <c r="C23" s="125">
        <v>6200</v>
      </c>
      <c r="D23" s="125">
        <v>7080</v>
      </c>
      <c r="E23" s="119">
        <f t="shared" si="0"/>
        <v>114.19354838709677</v>
      </c>
      <c r="F23" s="126">
        <v>7100</v>
      </c>
      <c r="G23" s="119">
        <f t="shared" si="1"/>
        <v>100.28248587570621</v>
      </c>
    </row>
    <row r="24" spans="1:7" s="24" customFormat="1" ht="30" customHeight="1">
      <c r="A24" s="128" t="s">
        <v>7</v>
      </c>
      <c r="B24" s="129" t="s">
        <v>150</v>
      </c>
      <c r="C24" s="130">
        <v>0.6</v>
      </c>
      <c r="D24" s="130">
        <v>0.3</v>
      </c>
      <c r="E24" s="114">
        <f t="shared" si="0"/>
        <v>50</v>
      </c>
      <c r="F24" s="130">
        <v>0.4</v>
      </c>
      <c r="G24" s="114">
        <f t="shared" si="1"/>
        <v>133.33333333333334</v>
      </c>
    </row>
    <row r="25" spans="1:7" ht="30" customHeight="1">
      <c r="A25" s="116" t="s">
        <v>105</v>
      </c>
      <c r="B25" s="117" t="s">
        <v>95</v>
      </c>
      <c r="C25" s="121">
        <v>1048.83</v>
      </c>
      <c r="D25" s="121">
        <v>782.938</v>
      </c>
      <c r="E25" s="118">
        <f t="shared" si="0"/>
        <v>74.64870379375114</v>
      </c>
      <c r="F25" s="122">
        <v>801.728</v>
      </c>
      <c r="G25" s="121">
        <f t="shared" si="1"/>
        <v>102.39993460529442</v>
      </c>
    </row>
    <row r="26" spans="1:7" ht="30" customHeight="1" hidden="1">
      <c r="A26" s="131" t="s">
        <v>8</v>
      </c>
      <c r="B26" s="132"/>
      <c r="C26" s="133"/>
      <c r="D26" s="133"/>
      <c r="E26" s="134" t="e">
        <f t="shared" si="0"/>
        <v>#DIV/0!</v>
      </c>
      <c r="F26" s="135"/>
      <c r="G26" s="121" t="e">
        <f t="shared" si="1"/>
        <v>#DIV/0!</v>
      </c>
    </row>
    <row r="27" spans="1:7" ht="30" customHeight="1" hidden="1">
      <c r="A27" s="131" t="s">
        <v>9</v>
      </c>
      <c r="B27" s="132"/>
      <c r="C27" s="133"/>
      <c r="D27" s="133"/>
      <c r="E27" s="134" t="e">
        <f t="shared" si="0"/>
        <v>#DIV/0!</v>
      </c>
      <c r="F27" s="135"/>
      <c r="G27" s="121" t="e">
        <f t="shared" si="1"/>
        <v>#DIV/0!</v>
      </c>
    </row>
    <row r="28" spans="1:7" ht="30" customHeight="1">
      <c r="A28" s="116" t="s">
        <v>104</v>
      </c>
      <c r="B28" s="117" t="s">
        <v>95</v>
      </c>
      <c r="C28" s="121">
        <v>738.8</v>
      </c>
      <c r="D28" s="121">
        <v>837.7</v>
      </c>
      <c r="E28" s="118">
        <f t="shared" si="0"/>
        <v>113.38657282079048</v>
      </c>
      <c r="F28" s="122">
        <v>925.9</v>
      </c>
      <c r="G28" s="121">
        <f t="shared" si="1"/>
        <v>110.52882893637339</v>
      </c>
    </row>
    <row r="29" spans="1:7" ht="30" customHeight="1">
      <c r="A29" s="235" t="s">
        <v>184</v>
      </c>
      <c r="B29" s="236"/>
      <c r="C29" s="236"/>
      <c r="D29" s="236"/>
      <c r="E29" s="236"/>
      <c r="F29" s="236"/>
      <c r="G29" s="237"/>
    </row>
    <row r="30" spans="1:8" s="10" customFormat="1" ht="30" customHeight="1" hidden="1">
      <c r="A30" s="136" t="s">
        <v>10</v>
      </c>
      <c r="B30" s="137"/>
      <c r="C30" s="133"/>
      <c r="D30" s="133"/>
      <c r="E30" s="134" t="e">
        <f t="shared" si="0"/>
        <v>#DIV/0!</v>
      </c>
      <c r="F30" s="135"/>
      <c r="G30" s="121" t="e">
        <f t="shared" si="1"/>
        <v>#DIV/0!</v>
      </c>
      <c r="H30" s="10" t="s">
        <v>11</v>
      </c>
    </row>
    <row r="31" spans="1:7" s="10" customFormat="1" ht="30" customHeight="1">
      <c r="A31" s="138" t="s">
        <v>103</v>
      </c>
      <c r="B31" s="139" t="s">
        <v>95</v>
      </c>
      <c r="C31" s="121">
        <v>2875.3</v>
      </c>
      <c r="D31" s="121">
        <v>3101.3</v>
      </c>
      <c r="E31" s="118">
        <f t="shared" si="0"/>
        <v>107.86004938615102</v>
      </c>
      <c r="F31" s="122">
        <v>3339.9</v>
      </c>
      <c r="G31" s="121">
        <f t="shared" si="1"/>
        <v>107.6935478670235</v>
      </c>
    </row>
    <row r="32" spans="1:7" s="10" customFormat="1" ht="30" customHeight="1">
      <c r="A32" s="140" t="s">
        <v>102</v>
      </c>
      <c r="B32" s="141" t="s">
        <v>95</v>
      </c>
      <c r="C32" s="121">
        <v>49.7</v>
      </c>
      <c r="D32" s="121">
        <v>53.4</v>
      </c>
      <c r="E32" s="118">
        <f t="shared" si="0"/>
        <v>107.44466800804828</v>
      </c>
      <c r="F32" s="122">
        <v>54.6</v>
      </c>
      <c r="G32" s="121">
        <f t="shared" si="1"/>
        <v>102.24719101123596</v>
      </c>
    </row>
    <row r="33" spans="1:7" ht="21.75" customHeight="1">
      <c r="A33" s="234" t="s">
        <v>12</v>
      </c>
      <c r="B33" s="234"/>
      <c r="C33" s="234"/>
      <c r="D33" s="234"/>
      <c r="E33" s="234"/>
      <c r="F33" s="234"/>
      <c r="G33" s="234"/>
    </row>
    <row r="34" spans="1:8" ht="30" customHeight="1">
      <c r="A34" s="50" t="s">
        <v>107</v>
      </c>
      <c r="B34" s="50" t="s">
        <v>106</v>
      </c>
      <c r="C34" s="53">
        <v>281.4</v>
      </c>
      <c r="D34" s="53">
        <v>281.8</v>
      </c>
      <c r="E34" s="52">
        <f>D34/C34%</f>
        <v>100.14214641080315</v>
      </c>
      <c r="F34" s="53">
        <v>295.1</v>
      </c>
      <c r="G34" s="52">
        <f>F34/D34%</f>
        <v>104.71965933286019</v>
      </c>
      <c r="H34" s="1" t="s">
        <v>120</v>
      </c>
    </row>
    <row r="35" spans="1:7" ht="30" customHeight="1">
      <c r="A35" s="49" t="s">
        <v>109</v>
      </c>
      <c r="B35" s="50" t="s">
        <v>106</v>
      </c>
      <c r="C35" s="53">
        <v>348.9</v>
      </c>
      <c r="D35" s="53">
        <v>356.2</v>
      </c>
      <c r="E35" s="52">
        <f>D35/C35%</f>
        <v>102.09229005445687</v>
      </c>
      <c r="F35" s="53">
        <v>373.4</v>
      </c>
      <c r="G35" s="52">
        <f>F35/D35%</f>
        <v>104.82874789444132</v>
      </c>
    </row>
    <row r="36" spans="1:8" ht="30" customHeight="1">
      <c r="A36" s="49" t="s">
        <v>110</v>
      </c>
      <c r="B36" s="50" t="s">
        <v>108</v>
      </c>
      <c r="C36" s="53">
        <v>76416.8</v>
      </c>
      <c r="D36" s="53">
        <v>79590.2</v>
      </c>
      <c r="E36" s="52">
        <f>D36/C36%</f>
        <v>104.15275175092387</v>
      </c>
      <c r="F36" s="53">
        <v>82718.3</v>
      </c>
      <c r="G36" s="52">
        <f>F36/D36%</f>
        <v>103.93025774530031</v>
      </c>
      <c r="H36" s="1" t="s">
        <v>121</v>
      </c>
    </row>
    <row r="37" spans="1:7" ht="30" customHeight="1" hidden="1">
      <c r="A37" s="49" t="s">
        <v>13</v>
      </c>
      <c r="B37" s="50"/>
      <c r="C37" s="53">
        <v>0</v>
      </c>
      <c r="D37" s="53">
        <v>0</v>
      </c>
      <c r="E37" s="52"/>
      <c r="F37" s="53">
        <v>0</v>
      </c>
      <c r="G37" s="52"/>
    </row>
    <row r="38" spans="1:7" ht="30" customHeight="1" hidden="1">
      <c r="A38" s="49" t="s">
        <v>14</v>
      </c>
      <c r="B38" s="50"/>
      <c r="C38" s="53">
        <v>0</v>
      </c>
      <c r="D38" s="53">
        <v>0</v>
      </c>
      <c r="E38" s="52"/>
      <c r="F38" s="53">
        <v>0</v>
      </c>
      <c r="G38" s="52"/>
    </row>
    <row r="39" spans="1:7" ht="30" customHeight="1" hidden="1">
      <c r="A39" s="49" t="s">
        <v>15</v>
      </c>
      <c r="B39" s="50"/>
      <c r="C39" s="53">
        <v>0</v>
      </c>
      <c r="D39" s="53">
        <v>0</v>
      </c>
      <c r="E39" s="52"/>
      <c r="F39" s="53">
        <v>0</v>
      </c>
      <c r="G39" s="52"/>
    </row>
    <row r="40" spans="1:8" ht="30" customHeight="1">
      <c r="A40" s="50" t="s">
        <v>123</v>
      </c>
      <c r="B40" s="50" t="s">
        <v>106</v>
      </c>
      <c r="C40" s="53">
        <v>87.1</v>
      </c>
      <c r="D40" s="53">
        <v>89.6</v>
      </c>
      <c r="E40" s="52">
        <f aca="true" t="shared" si="2" ref="E40:E59">D40/C40%</f>
        <v>102.8702640642939</v>
      </c>
      <c r="F40" s="53">
        <v>92.1</v>
      </c>
      <c r="G40" s="52">
        <f aca="true" t="shared" si="3" ref="G40:G52">F40/D40%</f>
        <v>102.79017857142857</v>
      </c>
      <c r="H40" s="1" t="s">
        <v>16</v>
      </c>
    </row>
    <row r="41" spans="1:8" s="12" customFormat="1" ht="30" customHeight="1">
      <c r="A41" s="49" t="s">
        <v>111</v>
      </c>
      <c r="B41" s="50" t="s">
        <v>106</v>
      </c>
      <c r="C41" s="62">
        <v>420.1</v>
      </c>
      <c r="D41" s="62">
        <v>389.6</v>
      </c>
      <c r="E41" s="63">
        <f t="shared" si="2"/>
        <v>92.73982385146392</v>
      </c>
      <c r="F41" s="62">
        <v>398.1</v>
      </c>
      <c r="G41" s="63">
        <f t="shared" si="3"/>
        <v>102.18172484599589</v>
      </c>
      <c r="H41" s="12" t="s">
        <v>122</v>
      </c>
    </row>
    <row r="42" spans="1:8" s="12" customFormat="1" ht="30" customHeight="1">
      <c r="A42" s="49" t="s">
        <v>112</v>
      </c>
      <c r="B42" s="50" t="s">
        <v>106</v>
      </c>
      <c r="C42" s="62">
        <v>2219</v>
      </c>
      <c r="D42" s="62">
        <v>1801</v>
      </c>
      <c r="E42" s="63">
        <f t="shared" si="2"/>
        <v>81.1626858945471</v>
      </c>
      <c r="F42" s="62">
        <v>1819.1</v>
      </c>
      <c r="G42" s="63">
        <f t="shared" si="3"/>
        <v>101.00499722376456</v>
      </c>
      <c r="H42" s="12" t="s">
        <v>124</v>
      </c>
    </row>
    <row r="43" spans="1:8" s="12" customFormat="1" ht="30" customHeight="1">
      <c r="A43" s="49" t="s">
        <v>113</v>
      </c>
      <c r="B43" s="50" t="s">
        <v>106</v>
      </c>
      <c r="C43" s="62">
        <v>78.2</v>
      </c>
      <c r="D43" s="62">
        <v>79.7</v>
      </c>
      <c r="E43" s="63">
        <f t="shared" si="2"/>
        <v>101.91815856777494</v>
      </c>
      <c r="F43" s="62">
        <v>81.4</v>
      </c>
      <c r="G43" s="63">
        <f t="shared" si="3"/>
        <v>102.13299874529486</v>
      </c>
      <c r="H43" s="12" t="s">
        <v>125</v>
      </c>
    </row>
    <row r="44" spans="1:8" ht="30" customHeight="1">
      <c r="A44" s="49" t="s">
        <v>126</v>
      </c>
      <c r="B44" s="50" t="s">
        <v>106</v>
      </c>
      <c r="C44" s="53">
        <v>3278.6</v>
      </c>
      <c r="D44" s="53">
        <v>2025.3</v>
      </c>
      <c r="E44" s="52">
        <f t="shared" si="2"/>
        <v>61.77331787958274</v>
      </c>
      <c r="F44" s="53">
        <v>2030.45</v>
      </c>
      <c r="G44" s="52">
        <f t="shared" si="3"/>
        <v>100.25428331605194</v>
      </c>
      <c r="H44" s="12" t="s">
        <v>127</v>
      </c>
    </row>
    <row r="45" spans="1:7" ht="30" customHeight="1">
      <c r="A45" s="49" t="s">
        <v>114</v>
      </c>
      <c r="B45" s="50" t="s">
        <v>106</v>
      </c>
      <c r="C45" s="53">
        <v>401.2</v>
      </c>
      <c r="D45" s="53">
        <v>381.2</v>
      </c>
      <c r="E45" s="52">
        <f t="shared" si="2"/>
        <v>95.01495513459622</v>
      </c>
      <c r="F45" s="53">
        <v>401.7</v>
      </c>
      <c r="G45" s="52">
        <f t="shared" si="3"/>
        <v>105.37775445960126</v>
      </c>
    </row>
    <row r="46" spans="1:7" s="25" customFormat="1" ht="30" customHeight="1" hidden="1">
      <c r="A46" s="64" t="s">
        <v>17</v>
      </c>
      <c r="B46" s="65"/>
      <c r="C46" s="66">
        <v>182.9</v>
      </c>
      <c r="D46" s="66">
        <v>0</v>
      </c>
      <c r="E46" s="67">
        <f t="shared" si="2"/>
        <v>0</v>
      </c>
      <c r="F46" s="66">
        <v>0</v>
      </c>
      <c r="G46" s="67">
        <v>0</v>
      </c>
    </row>
    <row r="47" spans="1:8" s="25" customFormat="1" ht="30" customHeight="1">
      <c r="A47" s="49" t="s">
        <v>115</v>
      </c>
      <c r="B47" s="50" t="s">
        <v>106</v>
      </c>
      <c r="C47" s="53">
        <v>8512.4</v>
      </c>
      <c r="D47" s="53">
        <v>4302.6</v>
      </c>
      <c r="E47" s="52">
        <f>D47/C47%</f>
        <v>50.54508716695645</v>
      </c>
      <c r="F47" s="53">
        <v>4322.2</v>
      </c>
      <c r="G47" s="52">
        <f>F47/D47%</f>
        <v>100.45553851159762</v>
      </c>
      <c r="H47" s="25" t="s">
        <v>128</v>
      </c>
    </row>
    <row r="48" spans="1:8" s="12" customFormat="1" ht="30" customHeight="1">
      <c r="A48" s="49" t="s">
        <v>18</v>
      </c>
      <c r="B48" s="50" t="s">
        <v>116</v>
      </c>
      <c r="C48" s="62">
        <v>2989.8</v>
      </c>
      <c r="D48" s="62">
        <v>2998.1</v>
      </c>
      <c r="E48" s="63">
        <f t="shared" si="2"/>
        <v>100.2776105425112</v>
      </c>
      <c r="F48" s="62">
        <v>3081.6</v>
      </c>
      <c r="G48" s="63">
        <f t="shared" si="3"/>
        <v>102.78509722824455</v>
      </c>
      <c r="H48" s="13" t="s">
        <v>19</v>
      </c>
    </row>
    <row r="49" spans="1:7" s="12" customFormat="1" ht="30" customHeight="1">
      <c r="A49" s="49" t="s">
        <v>117</v>
      </c>
      <c r="B49" s="50" t="s">
        <v>174</v>
      </c>
      <c r="C49" s="68">
        <v>12.466</v>
      </c>
      <c r="D49" s="68">
        <v>17.065</v>
      </c>
      <c r="E49" s="63">
        <f t="shared" si="2"/>
        <v>136.89234718434142</v>
      </c>
      <c r="F49" s="68">
        <v>17.364</v>
      </c>
      <c r="G49" s="63">
        <f t="shared" si="3"/>
        <v>101.75212423088192</v>
      </c>
    </row>
    <row r="50" spans="1:8" ht="30" customHeight="1" hidden="1">
      <c r="A50" s="49" t="s">
        <v>20</v>
      </c>
      <c r="B50" s="50"/>
      <c r="C50" s="51"/>
      <c r="D50" s="51"/>
      <c r="E50" s="52" t="e">
        <f t="shared" si="2"/>
        <v>#DIV/0!</v>
      </c>
      <c r="F50" s="51"/>
      <c r="G50" s="52" t="e">
        <f t="shared" si="3"/>
        <v>#DIV/0!</v>
      </c>
      <c r="H50" s="1" t="s">
        <v>21</v>
      </c>
    </row>
    <row r="51" spans="1:7" ht="30" customHeight="1" hidden="1">
      <c r="A51" s="49" t="s">
        <v>22</v>
      </c>
      <c r="B51" s="50"/>
      <c r="C51" s="51">
        <v>0</v>
      </c>
      <c r="D51" s="51">
        <v>0</v>
      </c>
      <c r="E51" s="52" t="e">
        <f t="shared" si="2"/>
        <v>#DIV/0!</v>
      </c>
      <c r="F51" s="51">
        <v>0</v>
      </c>
      <c r="G51" s="52" t="e">
        <f t="shared" si="3"/>
        <v>#DIV/0!</v>
      </c>
    </row>
    <row r="52" spans="1:7" ht="30" customHeight="1" hidden="1">
      <c r="A52" s="69" t="s">
        <v>23</v>
      </c>
      <c r="B52" s="70"/>
      <c r="C52" s="71"/>
      <c r="D52" s="71"/>
      <c r="E52" s="52" t="e">
        <f t="shared" si="2"/>
        <v>#DIV/0!</v>
      </c>
      <c r="F52" s="71"/>
      <c r="G52" s="52" t="e">
        <f t="shared" si="3"/>
        <v>#DIV/0!</v>
      </c>
    </row>
    <row r="53" spans="1:7" ht="30" customHeight="1" hidden="1">
      <c r="A53" s="49" t="s">
        <v>24</v>
      </c>
      <c r="B53" s="50"/>
      <c r="C53" s="51">
        <v>0</v>
      </c>
      <c r="D53" s="51">
        <v>0</v>
      </c>
      <c r="E53" s="52" t="e">
        <f t="shared" si="2"/>
        <v>#DIV/0!</v>
      </c>
      <c r="F53" s="51">
        <v>0</v>
      </c>
      <c r="G53" s="52"/>
    </row>
    <row r="54" spans="1:8" s="15" customFormat="1" ht="30" customHeight="1">
      <c r="A54" s="49" t="s">
        <v>118</v>
      </c>
      <c r="B54" s="50" t="s">
        <v>173</v>
      </c>
      <c r="C54" s="68">
        <v>3.9</v>
      </c>
      <c r="D54" s="68">
        <v>2.4</v>
      </c>
      <c r="E54" s="63">
        <f t="shared" si="2"/>
        <v>61.53846153846153</v>
      </c>
      <c r="F54" s="68">
        <v>4.22</v>
      </c>
      <c r="G54" s="63">
        <f aca="true" t="shared" si="4" ref="G54:G59">F54/D54%</f>
        <v>175.83333333333331</v>
      </c>
      <c r="H54" s="15" t="s">
        <v>11</v>
      </c>
    </row>
    <row r="55" spans="1:7" s="12" customFormat="1" ht="30" customHeight="1">
      <c r="A55" s="238" t="s">
        <v>185</v>
      </c>
      <c r="B55" s="239"/>
      <c r="C55" s="239"/>
      <c r="D55" s="239"/>
      <c r="E55" s="239"/>
      <c r="F55" s="239"/>
      <c r="G55" s="240"/>
    </row>
    <row r="56" spans="1:7" ht="30" customHeight="1">
      <c r="A56" s="50" t="s">
        <v>119</v>
      </c>
      <c r="B56" s="50" t="s">
        <v>95</v>
      </c>
      <c r="C56" s="53">
        <v>1281.9</v>
      </c>
      <c r="D56" s="53">
        <v>1263.7</v>
      </c>
      <c r="E56" s="52">
        <f t="shared" si="2"/>
        <v>98.58023246743116</v>
      </c>
      <c r="F56" s="53">
        <v>1336.4</v>
      </c>
      <c r="G56" s="52">
        <f t="shared" si="4"/>
        <v>105.75294769328164</v>
      </c>
    </row>
    <row r="57" spans="1:7" ht="30" customHeight="1">
      <c r="A57" s="72" t="s">
        <v>25</v>
      </c>
      <c r="B57" s="50" t="s">
        <v>95</v>
      </c>
      <c r="C57" s="53">
        <v>840.2</v>
      </c>
      <c r="D57" s="53">
        <v>802.6</v>
      </c>
      <c r="E57" s="52">
        <f t="shared" si="2"/>
        <v>95.52487502975481</v>
      </c>
      <c r="F57" s="53">
        <v>856.4</v>
      </c>
      <c r="G57" s="52">
        <f t="shared" si="4"/>
        <v>106.70321455270371</v>
      </c>
    </row>
    <row r="58" spans="1:7" ht="30" customHeight="1">
      <c r="A58" s="72" t="s">
        <v>26</v>
      </c>
      <c r="B58" s="50" t="s">
        <v>95</v>
      </c>
      <c r="C58" s="53">
        <v>108.9</v>
      </c>
      <c r="D58" s="53">
        <v>125.8</v>
      </c>
      <c r="E58" s="52">
        <f t="shared" si="2"/>
        <v>115.5188246097337</v>
      </c>
      <c r="F58" s="53">
        <v>135.8</v>
      </c>
      <c r="G58" s="52">
        <f t="shared" si="4"/>
        <v>107.94912559618443</v>
      </c>
    </row>
    <row r="59" spans="1:7" ht="30" customHeight="1">
      <c r="A59" s="72" t="s">
        <v>27</v>
      </c>
      <c r="B59" s="50" t="s">
        <v>95</v>
      </c>
      <c r="C59" s="53">
        <v>332.8</v>
      </c>
      <c r="D59" s="53">
        <v>335.3</v>
      </c>
      <c r="E59" s="52">
        <f t="shared" si="2"/>
        <v>100.75120192307692</v>
      </c>
      <c r="F59" s="53">
        <v>344.2</v>
      </c>
      <c r="G59" s="52">
        <f t="shared" si="4"/>
        <v>102.65433939755442</v>
      </c>
    </row>
    <row r="60" spans="1:7" ht="21.75" customHeight="1">
      <c r="A60" s="229" t="s">
        <v>28</v>
      </c>
      <c r="B60" s="229"/>
      <c r="C60" s="229"/>
      <c r="D60" s="229"/>
      <c r="E60" s="229"/>
      <c r="F60" s="229"/>
      <c r="G60" s="229"/>
    </row>
    <row r="61" spans="1:7" ht="30" customHeight="1">
      <c r="A61" s="73" t="s">
        <v>130</v>
      </c>
      <c r="B61" s="74" t="s">
        <v>129</v>
      </c>
      <c r="C61" s="75">
        <v>23.5</v>
      </c>
      <c r="D61" s="75">
        <v>27.5</v>
      </c>
      <c r="E61" s="75">
        <f>D61/C61%</f>
        <v>117.02127659574468</v>
      </c>
      <c r="F61" s="75">
        <v>27.8</v>
      </c>
      <c r="G61" s="75">
        <f>F61/D61%</f>
        <v>101.09090909090908</v>
      </c>
    </row>
    <row r="62" spans="1:7" ht="15.75" hidden="1">
      <c r="A62" s="49" t="s">
        <v>29</v>
      </c>
      <c r="B62" s="50"/>
      <c r="C62" s="76">
        <v>0</v>
      </c>
      <c r="D62" s="76">
        <v>0</v>
      </c>
      <c r="E62" s="52">
        <v>0</v>
      </c>
      <c r="F62" s="76">
        <v>0</v>
      </c>
      <c r="G62" s="52">
        <v>0</v>
      </c>
    </row>
    <row r="63" spans="1:8" ht="15.75">
      <c r="A63" s="49" t="s">
        <v>132</v>
      </c>
      <c r="B63" s="50" t="s">
        <v>129</v>
      </c>
      <c r="C63" s="76">
        <v>0.8</v>
      </c>
      <c r="D63" s="76">
        <v>0.8</v>
      </c>
      <c r="E63" s="52">
        <f>D63/C63%</f>
        <v>100</v>
      </c>
      <c r="F63" s="76">
        <v>0.8</v>
      </c>
      <c r="G63" s="52">
        <f>F63/D63%</f>
        <v>100</v>
      </c>
      <c r="H63" s="1" t="s">
        <v>131</v>
      </c>
    </row>
    <row r="64" spans="1:8" ht="15.75">
      <c r="A64" s="73" t="s">
        <v>133</v>
      </c>
      <c r="B64" s="74" t="s">
        <v>129</v>
      </c>
      <c r="C64" s="77">
        <v>0</v>
      </c>
      <c r="D64" s="77">
        <v>15</v>
      </c>
      <c r="E64" s="75">
        <v>0</v>
      </c>
      <c r="F64" s="77">
        <v>18</v>
      </c>
      <c r="G64" s="75">
        <f>F64/D64%</f>
        <v>120</v>
      </c>
      <c r="H64" s="1" t="s">
        <v>134</v>
      </c>
    </row>
    <row r="65" spans="1:7" s="12" customFormat="1" ht="15.75">
      <c r="A65" s="49" t="s">
        <v>135</v>
      </c>
      <c r="B65" s="50" t="s">
        <v>129</v>
      </c>
      <c r="C65" s="78">
        <v>4.5</v>
      </c>
      <c r="D65" s="78">
        <v>4.5</v>
      </c>
      <c r="E65" s="63">
        <f aca="true" t="shared" si="5" ref="E65:E78">D65/C65%</f>
        <v>100</v>
      </c>
      <c r="F65" s="78">
        <v>4.6</v>
      </c>
      <c r="G65" s="63">
        <f aca="true" t="shared" si="6" ref="G65:G78">F65/D65%</f>
        <v>102.22222222222221</v>
      </c>
    </row>
    <row r="66" spans="1:7" ht="15.75">
      <c r="A66" s="73" t="s">
        <v>136</v>
      </c>
      <c r="B66" s="74" t="s">
        <v>129</v>
      </c>
      <c r="C66" s="79">
        <v>3.1</v>
      </c>
      <c r="D66" s="79">
        <v>3.13</v>
      </c>
      <c r="E66" s="75">
        <f t="shared" si="5"/>
        <v>100.96774193548387</v>
      </c>
      <c r="F66" s="79">
        <v>3.19</v>
      </c>
      <c r="G66" s="75">
        <f t="shared" si="6"/>
        <v>101.91693290734824</v>
      </c>
    </row>
    <row r="67" spans="1:7" ht="12.75" customHeight="1">
      <c r="A67" s="72" t="s">
        <v>25</v>
      </c>
      <c r="B67" s="50"/>
      <c r="C67" s="80">
        <v>0</v>
      </c>
      <c r="D67" s="76">
        <v>0</v>
      </c>
      <c r="E67" s="52">
        <v>0</v>
      </c>
      <c r="F67" s="76">
        <v>0</v>
      </c>
      <c r="G67" s="52">
        <v>0</v>
      </c>
    </row>
    <row r="68" spans="1:7" ht="28.5" customHeight="1">
      <c r="A68" s="72" t="s">
        <v>26</v>
      </c>
      <c r="B68" s="50"/>
      <c r="C68" s="81">
        <v>0.15</v>
      </c>
      <c r="D68" s="81">
        <v>0.15</v>
      </c>
      <c r="E68" s="52">
        <f t="shared" si="5"/>
        <v>100</v>
      </c>
      <c r="F68" s="81">
        <v>0.19</v>
      </c>
      <c r="G68" s="52">
        <f t="shared" si="6"/>
        <v>126.66666666666667</v>
      </c>
    </row>
    <row r="69" spans="1:7" ht="15" customHeight="1">
      <c r="A69" s="72" t="s">
        <v>30</v>
      </c>
      <c r="B69" s="50"/>
      <c r="C69" s="76">
        <v>2.95</v>
      </c>
      <c r="D69" s="76">
        <v>2.98</v>
      </c>
      <c r="E69" s="52">
        <f t="shared" si="5"/>
        <v>101.01694915254237</v>
      </c>
      <c r="F69" s="80">
        <v>3</v>
      </c>
      <c r="G69" s="52">
        <f t="shared" si="6"/>
        <v>100.67114093959732</v>
      </c>
    </row>
    <row r="70" spans="1:7" ht="15.75">
      <c r="A70" s="73" t="s">
        <v>31</v>
      </c>
      <c r="B70" s="74" t="s">
        <v>129</v>
      </c>
      <c r="C70" s="82">
        <v>3.482</v>
      </c>
      <c r="D70" s="79">
        <v>3.75</v>
      </c>
      <c r="E70" s="75">
        <f t="shared" si="5"/>
        <v>107.696726019529</v>
      </c>
      <c r="F70" s="79">
        <v>3.88</v>
      </c>
      <c r="G70" s="75">
        <f t="shared" si="6"/>
        <v>103.46666666666667</v>
      </c>
    </row>
    <row r="71" spans="1:7" ht="12.75" customHeight="1">
      <c r="A71" s="72" t="s">
        <v>25</v>
      </c>
      <c r="B71" s="50"/>
      <c r="C71" s="52">
        <v>0</v>
      </c>
      <c r="D71" s="52">
        <v>0</v>
      </c>
      <c r="E71" s="52">
        <v>0</v>
      </c>
      <c r="F71" s="52">
        <v>0</v>
      </c>
      <c r="G71" s="52">
        <v>0</v>
      </c>
    </row>
    <row r="72" spans="1:7" ht="29.25" customHeight="1">
      <c r="A72" s="72" t="s">
        <v>26</v>
      </c>
      <c r="B72" s="50"/>
      <c r="C72" s="76">
        <v>0.532</v>
      </c>
      <c r="D72" s="81">
        <v>0.79</v>
      </c>
      <c r="E72" s="52">
        <f t="shared" si="5"/>
        <v>148.49624060150376</v>
      </c>
      <c r="F72" s="76">
        <v>0.9</v>
      </c>
      <c r="G72" s="52">
        <f t="shared" si="6"/>
        <v>113.92405063291139</v>
      </c>
    </row>
    <row r="73" spans="1:7" ht="15.75" customHeight="1">
      <c r="A73" s="72" t="s">
        <v>30</v>
      </c>
      <c r="B73" s="50"/>
      <c r="C73" s="81">
        <v>2.95</v>
      </c>
      <c r="D73" s="81">
        <v>2.96</v>
      </c>
      <c r="E73" s="52">
        <f t="shared" si="5"/>
        <v>100.33898305084745</v>
      </c>
      <c r="F73" s="81">
        <v>2.98</v>
      </c>
      <c r="G73" s="52">
        <f t="shared" si="6"/>
        <v>100.67567567567568</v>
      </c>
    </row>
    <row r="74" spans="1:7" ht="15.75" customHeight="1">
      <c r="A74" s="74" t="s">
        <v>32</v>
      </c>
      <c r="B74" s="74" t="s">
        <v>129</v>
      </c>
      <c r="C74" s="79">
        <v>0.5</v>
      </c>
      <c r="D74" s="79">
        <v>0.52</v>
      </c>
      <c r="E74" s="75">
        <f t="shared" si="5"/>
        <v>104</v>
      </c>
      <c r="F74" s="79">
        <v>0.53</v>
      </c>
      <c r="G74" s="75">
        <f t="shared" si="6"/>
        <v>101.92307692307693</v>
      </c>
    </row>
    <row r="75" spans="1:7" ht="15" customHeight="1">
      <c r="A75" s="72" t="s">
        <v>25</v>
      </c>
      <c r="B75" s="50"/>
      <c r="C75" s="81">
        <v>0</v>
      </c>
      <c r="D75" s="76">
        <v>0</v>
      </c>
      <c r="E75" s="52">
        <v>0</v>
      </c>
      <c r="F75" s="76">
        <v>0.1</v>
      </c>
      <c r="G75" s="52">
        <v>0</v>
      </c>
    </row>
    <row r="76" spans="1:7" ht="31.5">
      <c r="A76" s="72" t="s">
        <v>26</v>
      </c>
      <c r="B76" s="50"/>
      <c r="C76" s="81">
        <v>0.05</v>
      </c>
      <c r="D76" s="81">
        <v>0.06</v>
      </c>
      <c r="E76" s="52">
        <f t="shared" si="5"/>
        <v>120</v>
      </c>
      <c r="F76" s="81">
        <v>0.07</v>
      </c>
      <c r="G76" s="52">
        <f t="shared" si="6"/>
        <v>116.66666666666669</v>
      </c>
    </row>
    <row r="77" spans="1:7" ht="15.75" customHeight="1">
      <c r="A77" s="72" t="s">
        <v>30</v>
      </c>
      <c r="B77" s="50"/>
      <c r="C77" s="81">
        <v>0.45</v>
      </c>
      <c r="D77" s="81">
        <v>0.46</v>
      </c>
      <c r="E77" s="52">
        <f t="shared" si="5"/>
        <v>102.22222222222221</v>
      </c>
      <c r="F77" s="81">
        <v>0.46</v>
      </c>
      <c r="G77" s="52">
        <f t="shared" si="6"/>
        <v>100</v>
      </c>
    </row>
    <row r="78" spans="1:7" s="12" customFormat="1" ht="15.75" customHeight="1">
      <c r="A78" s="74" t="s">
        <v>33</v>
      </c>
      <c r="B78" s="74" t="s">
        <v>129</v>
      </c>
      <c r="C78" s="83">
        <v>0.0235</v>
      </c>
      <c r="D78" s="83">
        <v>0.0246</v>
      </c>
      <c r="E78" s="75">
        <f t="shared" si="5"/>
        <v>104.68085106382979</v>
      </c>
      <c r="F78" s="83">
        <v>0.0236</v>
      </c>
      <c r="G78" s="75">
        <f t="shared" si="6"/>
        <v>95.93495934959348</v>
      </c>
    </row>
    <row r="79" spans="1:7" s="12" customFormat="1" ht="12.75" customHeight="1">
      <c r="A79" s="72" t="s">
        <v>25</v>
      </c>
      <c r="B79" s="50"/>
      <c r="C79" s="84">
        <v>0</v>
      </c>
      <c r="D79" s="84">
        <v>0</v>
      </c>
      <c r="E79" s="52">
        <v>0</v>
      </c>
      <c r="F79" s="84">
        <v>0</v>
      </c>
      <c r="G79" s="52">
        <v>0</v>
      </c>
    </row>
    <row r="80" spans="1:7" s="12" customFormat="1" ht="30" customHeight="1">
      <c r="A80" s="72" t="s">
        <v>26</v>
      </c>
      <c r="B80" s="50"/>
      <c r="C80" s="85">
        <v>0.003</v>
      </c>
      <c r="D80" s="85">
        <v>0.004</v>
      </c>
      <c r="E80" s="52">
        <f aca="true" t="shared" si="7" ref="E80:E96">D80/C80%</f>
        <v>133.33333333333334</v>
      </c>
      <c r="F80" s="85">
        <v>0.003</v>
      </c>
      <c r="G80" s="52">
        <f aca="true" t="shared" si="8" ref="G80:G90">F80/D80%</f>
        <v>75</v>
      </c>
    </row>
    <row r="81" spans="1:7" s="12" customFormat="1" ht="15.75" customHeight="1">
      <c r="A81" s="72" t="s">
        <v>30</v>
      </c>
      <c r="B81" s="50"/>
      <c r="C81" s="85">
        <v>0.0205</v>
      </c>
      <c r="D81" s="85">
        <v>0.0206</v>
      </c>
      <c r="E81" s="52">
        <f t="shared" si="7"/>
        <v>100.48780487804878</v>
      </c>
      <c r="F81" s="85">
        <v>0.0206</v>
      </c>
      <c r="G81" s="52">
        <f t="shared" si="8"/>
        <v>100</v>
      </c>
    </row>
    <row r="82" spans="1:7" s="12" customFormat="1" ht="16.5" customHeight="1">
      <c r="A82" s="73" t="s">
        <v>34</v>
      </c>
      <c r="B82" s="74" t="s">
        <v>129</v>
      </c>
      <c r="C82" s="79">
        <v>6</v>
      </c>
      <c r="D82" s="79">
        <v>6.345</v>
      </c>
      <c r="E82" s="75">
        <f t="shared" si="7"/>
        <v>105.75</v>
      </c>
      <c r="F82" s="79">
        <v>5.116</v>
      </c>
      <c r="G82" s="75">
        <f t="shared" si="8"/>
        <v>80.63041765169424</v>
      </c>
    </row>
    <row r="83" spans="1:7" ht="14.25" customHeight="1">
      <c r="A83" s="72" t="s">
        <v>25</v>
      </c>
      <c r="B83" s="50"/>
      <c r="C83" s="81">
        <v>4.3</v>
      </c>
      <c r="D83" s="81">
        <v>4.84</v>
      </c>
      <c r="E83" s="52">
        <f t="shared" si="7"/>
        <v>112.55813953488372</v>
      </c>
      <c r="F83" s="81">
        <v>3.57</v>
      </c>
      <c r="G83" s="52">
        <f t="shared" si="8"/>
        <v>73.7603305785124</v>
      </c>
    </row>
    <row r="84" spans="1:7" ht="30.75" customHeight="1">
      <c r="A84" s="72" t="s">
        <v>26</v>
      </c>
      <c r="B84" s="50"/>
      <c r="C84" s="81">
        <v>0.03</v>
      </c>
      <c r="D84" s="81">
        <v>0.005</v>
      </c>
      <c r="E84" s="52">
        <f t="shared" si="7"/>
        <v>16.666666666666668</v>
      </c>
      <c r="F84" s="81">
        <v>0.026</v>
      </c>
      <c r="G84" s="52">
        <f t="shared" si="8"/>
        <v>520</v>
      </c>
    </row>
    <row r="85" spans="1:7" ht="15.75">
      <c r="A85" s="72" t="s">
        <v>30</v>
      </c>
      <c r="B85" s="50"/>
      <c r="C85" s="81">
        <v>1.66</v>
      </c>
      <c r="D85" s="81">
        <v>1.5</v>
      </c>
      <c r="E85" s="52">
        <f t="shared" si="7"/>
        <v>90.36144578313252</v>
      </c>
      <c r="F85" s="81">
        <v>1.52</v>
      </c>
      <c r="G85" s="52">
        <f t="shared" si="8"/>
        <v>101.33333333333334</v>
      </c>
    </row>
    <row r="86" spans="1:7" s="12" customFormat="1" ht="15.75">
      <c r="A86" s="73" t="s">
        <v>35</v>
      </c>
      <c r="B86" s="74" t="s">
        <v>129</v>
      </c>
      <c r="C86" s="79">
        <v>2.18</v>
      </c>
      <c r="D86" s="79">
        <v>1.527</v>
      </c>
      <c r="E86" s="75">
        <f t="shared" si="7"/>
        <v>70.04587155963303</v>
      </c>
      <c r="F86" s="79">
        <v>1.135</v>
      </c>
      <c r="G86" s="75">
        <f t="shared" si="8"/>
        <v>74.32874918140145</v>
      </c>
    </row>
    <row r="87" spans="1:7" ht="15" customHeight="1">
      <c r="A87" s="72" t="s">
        <v>25</v>
      </c>
      <c r="B87" s="50"/>
      <c r="C87" s="81">
        <v>1.3</v>
      </c>
      <c r="D87" s="81">
        <v>0.5</v>
      </c>
      <c r="E87" s="52">
        <f t="shared" si="7"/>
        <v>38.46153846153846</v>
      </c>
      <c r="F87" s="81">
        <v>0</v>
      </c>
      <c r="G87" s="52">
        <f t="shared" si="8"/>
        <v>0</v>
      </c>
    </row>
    <row r="88" spans="1:7" ht="30" customHeight="1">
      <c r="A88" s="72" t="s">
        <v>26</v>
      </c>
      <c r="B88" s="50"/>
      <c r="C88" s="81">
        <v>0.18</v>
      </c>
      <c r="D88" s="81">
        <v>0.325</v>
      </c>
      <c r="E88" s="52">
        <f t="shared" si="7"/>
        <v>180.55555555555557</v>
      </c>
      <c r="F88" s="81">
        <v>0.425</v>
      </c>
      <c r="G88" s="52">
        <f t="shared" si="8"/>
        <v>130.76923076923075</v>
      </c>
    </row>
    <row r="89" spans="1:7" ht="15.75">
      <c r="A89" s="72" t="s">
        <v>30</v>
      </c>
      <c r="B89" s="50"/>
      <c r="C89" s="81">
        <v>0.7</v>
      </c>
      <c r="D89" s="81">
        <v>0.702</v>
      </c>
      <c r="E89" s="52">
        <f t="shared" si="7"/>
        <v>100.28571428571429</v>
      </c>
      <c r="F89" s="81">
        <v>0.71</v>
      </c>
      <c r="G89" s="52">
        <f t="shared" si="8"/>
        <v>101.13960113960114</v>
      </c>
    </row>
    <row r="90" spans="1:7" s="12" customFormat="1" ht="15.75">
      <c r="A90" s="73" t="s">
        <v>36</v>
      </c>
      <c r="B90" s="74"/>
      <c r="C90" s="79">
        <v>3.03</v>
      </c>
      <c r="D90" s="79">
        <v>3.05</v>
      </c>
      <c r="E90" s="75">
        <f t="shared" si="7"/>
        <v>100.66006600660066</v>
      </c>
      <c r="F90" s="79">
        <v>3.07</v>
      </c>
      <c r="G90" s="75">
        <f t="shared" si="8"/>
        <v>100.65573770491802</v>
      </c>
    </row>
    <row r="91" spans="1:7" ht="12.75" customHeight="1">
      <c r="A91" s="72" t="s">
        <v>25</v>
      </c>
      <c r="B91" s="50"/>
      <c r="C91" s="76">
        <v>0</v>
      </c>
      <c r="D91" s="76">
        <v>0</v>
      </c>
      <c r="E91" s="52">
        <v>0</v>
      </c>
      <c r="F91" s="76">
        <v>0</v>
      </c>
      <c r="G91" s="52">
        <v>0</v>
      </c>
    </row>
    <row r="92" spans="1:7" ht="30.75" customHeight="1">
      <c r="A92" s="72" t="s">
        <v>26</v>
      </c>
      <c r="B92" s="50"/>
      <c r="C92" s="81">
        <v>0.03</v>
      </c>
      <c r="D92" s="81">
        <v>0.03</v>
      </c>
      <c r="E92" s="52">
        <f t="shared" si="7"/>
        <v>100</v>
      </c>
      <c r="F92" s="81">
        <v>0.03</v>
      </c>
      <c r="G92" s="52">
        <f>F92/D92%</f>
        <v>100</v>
      </c>
    </row>
    <row r="93" spans="1:7" ht="16.5" customHeight="1">
      <c r="A93" s="72" t="s">
        <v>30</v>
      </c>
      <c r="B93" s="50"/>
      <c r="C93" s="81">
        <v>3</v>
      </c>
      <c r="D93" s="81">
        <v>3.02</v>
      </c>
      <c r="E93" s="52">
        <f t="shared" si="7"/>
        <v>100.66666666666667</v>
      </c>
      <c r="F93" s="81">
        <v>3.04</v>
      </c>
      <c r="G93" s="52">
        <f>F93/D93%</f>
        <v>100.66225165562913</v>
      </c>
    </row>
    <row r="94" spans="1:8" s="12" customFormat="1" ht="30" customHeight="1">
      <c r="A94" s="74" t="s">
        <v>37</v>
      </c>
      <c r="B94" s="74" t="s">
        <v>129</v>
      </c>
      <c r="C94" s="75">
        <v>12.1</v>
      </c>
      <c r="D94" s="75">
        <v>13.2</v>
      </c>
      <c r="E94" s="75">
        <f t="shared" si="7"/>
        <v>109.0909090909091</v>
      </c>
      <c r="F94" s="75">
        <v>13.7</v>
      </c>
      <c r="G94" s="75">
        <f>F94/D94%</f>
        <v>103.78787878787878</v>
      </c>
      <c r="H94" s="12" t="s">
        <v>38</v>
      </c>
    </row>
    <row r="95" spans="1:7" ht="15" customHeight="1">
      <c r="A95" s="72" t="s">
        <v>25</v>
      </c>
      <c r="B95" s="50"/>
      <c r="C95" s="52">
        <v>5.8</v>
      </c>
      <c r="D95" s="52">
        <v>6.3</v>
      </c>
      <c r="E95" s="52">
        <f t="shared" si="7"/>
        <v>108.62068965517241</v>
      </c>
      <c r="F95" s="52">
        <v>6.6</v>
      </c>
      <c r="G95" s="52">
        <f>F95/D95%</f>
        <v>104.76190476190476</v>
      </c>
    </row>
    <row r="96" spans="1:7" ht="31.5">
      <c r="A96" s="72" t="s">
        <v>26</v>
      </c>
      <c r="B96" s="50"/>
      <c r="C96" s="52">
        <v>6.3</v>
      </c>
      <c r="D96" s="52">
        <v>6.9</v>
      </c>
      <c r="E96" s="52">
        <f t="shared" si="7"/>
        <v>109.52380952380953</v>
      </c>
      <c r="F96" s="52">
        <v>7.1</v>
      </c>
      <c r="G96" s="52">
        <f>F96/D96%</f>
        <v>102.89855072463767</v>
      </c>
    </row>
    <row r="97" spans="1:7" ht="12.75" customHeight="1" hidden="1">
      <c r="A97" s="72" t="s">
        <v>30</v>
      </c>
      <c r="B97" s="50"/>
      <c r="C97" s="86">
        <v>0</v>
      </c>
      <c r="D97" s="86">
        <v>0</v>
      </c>
      <c r="E97" s="86">
        <v>0</v>
      </c>
      <c r="F97" s="86">
        <v>0</v>
      </c>
      <c r="G97" s="86">
        <v>0</v>
      </c>
    </row>
    <row r="98" spans="1:7" ht="21.75" customHeight="1">
      <c r="A98" s="229" t="s">
        <v>39</v>
      </c>
      <c r="B98" s="229"/>
      <c r="C98" s="229"/>
      <c r="D98" s="229"/>
      <c r="E98" s="229"/>
      <c r="F98" s="229"/>
      <c r="G98" s="229"/>
    </row>
    <row r="99" spans="1:7" ht="14.25" customHeight="1">
      <c r="A99" s="73" t="s">
        <v>40</v>
      </c>
      <c r="B99" s="74"/>
      <c r="C99" s="87">
        <v>2436</v>
      </c>
      <c r="D99" s="87">
        <v>978</v>
      </c>
      <c r="E99" s="75">
        <f aca="true" t="shared" si="9" ref="E99:E117">D99/C99%</f>
        <v>40.14778325123153</v>
      </c>
      <c r="F99" s="87">
        <v>1010</v>
      </c>
      <c r="G99" s="75">
        <f aca="true" t="shared" si="10" ref="G99:G117">F99/D99%</f>
        <v>103.2719836400818</v>
      </c>
    </row>
    <row r="100" spans="1:7" ht="14.25" customHeight="1">
      <c r="A100" s="72" t="s">
        <v>25</v>
      </c>
      <c r="B100" s="50"/>
      <c r="C100" s="53">
        <v>1507</v>
      </c>
      <c r="D100" s="53">
        <v>0</v>
      </c>
      <c r="E100" s="52">
        <f t="shared" si="9"/>
        <v>0</v>
      </c>
      <c r="F100" s="53">
        <v>0</v>
      </c>
      <c r="G100" s="52">
        <v>0</v>
      </c>
    </row>
    <row r="101" spans="1:7" ht="31.5">
      <c r="A101" s="72" t="s">
        <v>26</v>
      </c>
      <c r="B101" s="50"/>
      <c r="C101" s="53">
        <v>254</v>
      </c>
      <c r="D101" s="53">
        <v>278</v>
      </c>
      <c r="E101" s="52">
        <f t="shared" si="9"/>
        <v>109.44881889763779</v>
      </c>
      <c r="F101" s="53">
        <v>310</v>
      </c>
      <c r="G101" s="52">
        <f t="shared" si="10"/>
        <v>111.51079136690649</v>
      </c>
    </row>
    <row r="102" spans="1:7" ht="14.25" customHeight="1">
      <c r="A102" s="72" t="s">
        <v>30</v>
      </c>
      <c r="B102" s="50"/>
      <c r="C102" s="53">
        <v>675</v>
      </c>
      <c r="D102" s="53">
        <v>700</v>
      </c>
      <c r="E102" s="52">
        <f t="shared" si="9"/>
        <v>103.70370370370371</v>
      </c>
      <c r="F102" s="53">
        <v>700</v>
      </c>
      <c r="G102" s="52">
        <f t="shared" si="10"/>
        <v>100</v>
      </c>
    </row>
    <row r="103" spans="1:7" ht="30" customHeight="1">
      <c r="A103" s="88" t="s">
        <v>41</v>
      </c>
      <c r="B103" s="89"/>
      <c r="C103" s="87">
        <v>798</v>
      </c>
      <c r="D103" s="87">
        <v>253</v>
      </c>
      <c r="E103" s="75">
        <f t="shared" si="9"/>
        <v>31.70426065162907</v>
      </c>
      <c r="F103" s="87">
        <v>281</v>
      </c>
      <c r="G103" s="75">
        <f t="shared" si="10"/>
        <v>111.06719367588934</v>
      </c>
    </row>
    <row r="104" spans="1:7" ht="14.25" customHeight="1">
      <c r="A104" s="90" t="s">
        <v>25</v>
      </c>
      <c r="B104" s="50"/>
      <c r="C104" s="53">
        <v>605</v>
      </c>
      <c r="D104" s="53">
        <v>0</v>
      </c>
      <c r="E104" s="52">
        <f t="shared" si="9"/>
        <v>0</v>
      </c>
      <c r="F104" s="53">
        <v>0</v>
      </c>
      <c r="G104" s="52">
        <v>0</v>
      </c>
    </row>
    <row r="105" spans="1:7" ht="47.25">
      <c r="A105" s="90" t="s">
        <v>26</v>
      </c>
      <c r="B105" s="50"/>
      <c r="C105" s="53">
        <v>93</v>
      </c>
      <c r="D105" s="53">
        <v>152</v>
      </c>
      <c r="E105" s="52">
        <f t="shared" si="9"/>
        <v>163.44086021505376</v>
      </c>
      <c r="F105" s="53">
        <v>180</v>
      </c>
      <c r="G105" s="52">
        <f t="shared" si="10"/>
        <v>118.42105263157895</v>
      </c>
    </row>
    <row r="106" spans="1:7" ht="14.25" customHeight="1">
      <c r="A106" s="90" t="s">
        <v>30</v>
      </c>
      <c r="B106" s="50"/>
      <c r="C106" s="53">
        <v>100</v>
      </c>
      <c r="D106" s="53">
        <v>101</v>
      </c>
      <c r="E106" s="52">
        <f t="shared" si="9"/>
        <v>101</v>
      </c>
      <c r="F106" s="53">
        <v>101</v>
      </c>
      <c r="G106" s="52">
        <f t="shared" si="10"/>
        <v>100</v>
      </c>
    </row>
    <row r="107" spans="1:7" s="12" customFormat="1" ht="14.25" customHeight="1">
      <c r="A107" s="73" t="s">
        <v>42</v>
      </c>
      <c r="B107" s="74"/>
      <c r="C107" s="87">
        <v>2</v>
      </c>
      <c r="D107" s="87">
        <v>0</v>
      </c>
      <c r="E107" s="75">
        <f t="shared" si="9"/>
        <v>0</v>
      </c>
      <c r="F107" s="87">
        <v>0</v>
      </c>
      <c r="G107" s="75">
        <v>0</v>
      </c>
    </row>
    <row r="108" spans="1:7" ht="14.25" customHeight="1">
      <c r="A108" s="72" t="s">
        <v>25</v>
      </c>
      <c r="B108" s="50"/>
      <c r="C108" s="53">
        <v>0</v>
      </c>
      <c r="D108" s="53">
        <v>0</v>
      </c>
      <c r="E108" s="52">
        <v>0</v>
      </c>
      <c r="F108" s="53">
        <v>0</v>
      </c>
      <c r="G108" s="52">
        <v>0</v>
      </c>
    </row>
    <row r="109" spans="1:7" ht="29.25" customHeight="1">
      <c r="A109" s="72" t="s">
        <v>26</v>
      </c>
      <c r="B109" s="50"/>
      <c r="C109" s="53">
        <v>0</v>
      </c>
      <c r="D109" s="53">
        <v>0</v>
      </c>
      <c r="E109" s="52">
        <v>0</v>
      </c>
      <c r="F109" s="53">
        <v>0</v>
      </c>
      <c r="G109" s="52">
        <v>0</v>
      </c>
    </row>
    <row r="110" spans="1:7" ht="14.25" customHeight="1">
      <c r="A110" s="72" t="s">
        <v>30</v>
      </c>
      <c r="B110" s="50"/>
      <c r="C110" s="53">
        <v>2</v>
      </c>
      <c r="D110" s="53">
        <v>0</v>
      </c>
      <c r="E110" s="52">
        <f t="shared" si="9"/>
        <v>0</v>
      </c>
      <c r="F110" s="53">
        <v>0</v>
      </c>
      <c r="G110" s="52">
        <v>0</v>
      </c>
    </row>
    <row r="111" spans="1:7" ht="14.25" customHeight="1">
      <c r="A111" s="73" t="s">
        <v>43</v>
      </c>
      <c r="B111" s="74"/>
      <c r="C111" s="87">
        <v>579</v>
      </c>
      <c r="D111" s="87">
        <v>1053</v>
      </c>
      <c r="E111" s="75">
        <f t="shared" si="9"/>
        <v>181.86528497409327</v>
      </c>
      <c r="F111" s="87">
        <v>1073</v>
      </c>
      <c r="G111" s="75">
        <f t="shared" si="10"/>
        <v>101.89933523266858</v>
      </c>
    </row>
    <row r="112" spans="1:7" s="12" customFormat="1" ht="14.25" customHeight="1">
      <c r="A112" s="49" t="s">
        <v>44</v>
      </c>
      <c r="B112" s="50"/>
      <c r="C112" s="62">
        <v>322</v>
      </c>
      <c r="D112" s="62">
        <v>322.2</v>
      </c>
      <c r="E112" s="63">
        <v>328.7</v>
      </c>
      <c r="F112" s="62">
        <v>328.7</v>
      </c>
      <c r="G112" s="63">
        <f t="shared" si="10"/>
        <v>102.01738050900062</v>
      </c>
    </row>
    <row r="113" spans="1:7" s="12" customFormat="1" ht="21.75" customHeight="1">
      <c r="A113" s="238" t="s">
        <v>79</v>
      </c>
      <c r="B113" s="239"/>
      <c r="C113" s="239"/>
      <c r="D113" s="239"/>
      <c r="E113" s="239"/>
      <c r="F113" s="239"/>
      <c r="G113" s="240"/>
    </row>
    <row r="114" spans="1:7" ht="19.5" customHeight="1">
      <c r="A114" s="76" t="s">
        <v>175</v>
      </c>
      <c r="B114" s="91"/>
      <c r="C114" s="53">
        <f>C115+C116+C117</f>
        <v>1877.5</v>
      </c>
      <c r="D114" s="53">
        <f>D115+D116+D117</f>
        <v>2093.6</v>
      </c>
      <c r="E114" s="52">
        <f t="shared" si="9"/>
        <v>111.50998668442078</v>
      </c>
      <c r="F114" s="53">
        <f>F115+F116+F117</f>
        <v>2366</v>
      </c>
      <c r="G114" s="52">
        <f t="shared" si="10"/>
        <v>113.01108139090562</v>
      </c>
    </row>
    <row r="115" spans="1:7" ht="15.75">
      <c r="A115" s="92" t="s">
        <v>137</v>
      </c>
      <c r="B115" s="93" t="s">
        <v>95</v>
      </c>
      <c r="C115" s="53">
        <v>1370</v>
      </c>
      <c r="D115" s="53">
        <v>1520.6</v>
      </c>
      <c r="E115" s="52">
        <f t="shared" si="9"/>
        <v>110.99270072992701</v>
      </c>
      <c r="F115" s="53">
        <v>1717</v>
      </c>
      <c r="G115" s="52">
        <f t="shared" si="10"/>
        <v>112.91595422859398</v>
      </c>
    </row>
    <row r="116" spans="1:7" ht="15.75">
      <c r="A116" s="92" t="s">
        <v>138</v>
      </c>
      <c r="B116" s="93" t="s">
        <v>95</v>
      </c>
      <c r="C116" s="53">
        <v>45.2</v>
      </c>
      <c r="D116" s="53">
        <v>49</v>
      </c>
      <c r="E116" s="52">
        <f t="shared" si="9"/>
        <v>108.40707964601769</v>
      </c>
      <c r="F116" s="53">
        <v>49</v>
      </c>
      <c r="G116" s="52">
        <f t="shared" si="10"/>
        <v>100</v>
      </c>
    </row>
    <row r="117" spans="1:7" ht="15.75">
      <c r="A117" s="92" t="s">
        <v>139</v>
      </c>
      <c r="B117" s="93" t="s">
        <v>95</v>
      </c>
      <c r="C117" s="53">
        <v>462.3</v>
      </c>
      <c r="D117" s="53">
        <v>524</v>
      </c>
      <c r="E117" s="52">
        <f t="shared" si="9"/>
        <v>113.34631191866752</v>
      </c>
      <c r="F117" s="53">
        <v>600</v>
      </c>
      <c r="G117" s="52">
        <f t="shared" si="10"/>
        <v>114.50381679389312</v>
      </c>
    </row>
    <row r="118" spans="1:7" ht="21.75" customHeight="1">
      <c r="A118" s="241" t="s">
        <v>78</v>
      </c>
      <c r="B118" s="242"/>
      <c r="C118" s="242"/>
      <c r="D118" s="242"/>
      <c r="E118" s="242"/>
      <c r="F118" s="242"/>
      <c r="G118" s="243"/>
    </row>
    <row r="119" spans="1:7" ht="31.5">
      <c r="A119" s="92" t="s">
        <v>140</v>
      </c>
      <c r="B119" s="93" t="s">
        <v>95</v>
      </c>
      <c r="C119" s="53">
        <v>45</v>
      </c>
      <c r="D119" s="53">
        <v>45.7</v>
      </c>
      <c r="E119" s="52">
        <f>D119/C119%</f>
        <v>101.55555555555556</v>
      </c>
      <c r="F119" s="53">
        <v>46.3</v>
      </c>
      <c r="G119" s="52">
        <f>F119/D119%</f>
        <v>101.31291028446388</v>
      </c>
    </row>
    <row r="120" spans="1:7" ht="21.75" customHeight="1">
      <c r="A120" s="241" t="s">
        <v>75</v>
      </c>
      <c r="B120" s="242"/>
      <c r="C120" s="242"/>
      <c r="D120" s="242"/>
      <c r="E120" s="242"/>
      <c r="F120" s="242"/>
      <c r="G120" s="243"/>
    </row>
    <row r="121" spans="1:7" ht="30.75" customHeight="1">
      <c r="A121" s="94" t="s">
        <v>141</v>
      </c>
      <c r="B121" s="93" t="s">
        <v>95</v>
      </c>
      <c r="C121" s="62">
        <v>85</v>
      </c>
      <c r="D121" s="62">
        <v>205.2</v>
      </c>
      <c r="E121" s="63">
        <f>D121/C121%</f>
        <v>241.41176470588235</v>
      </c>
      <c r="F121" s="62">
        <v>336.4</v>
      </c>
      <c r="G121" s="63">
        <f>F121/D121%</f>
        <v>163.93762183235867</v>
      </c>
    </row>
    <row r="122" spans="1:7" ht="31.5">
      <c r="A122" s="92" t="s">
        <v>142</v>
      </c>
      <c r="B122" s="93" t="s">
        <v>95</v>
      </c>
      <c r="C122" s="53">
        <v>195</v>
      </c>
      <c r="D122" s="53">
        <v>219.5</v>
      </c>
      <c r="E122" s="52">
        <f>D122/C122%</f>
        <v>112.56410256410257</v>
      </c>
      <c r="F122" s="53">
        <v>204</v>
      </c>
      <c r="G122" s="52">
        <f>F122/D122%</f>
        <v>92.93849658314352</v>
      </c>
    </row>
    <row r="123" spans="1:7" ht="14.25" customHeight="1">
      <c r="A123" s="244" t="s">
        <v>50</v>
      </c>
      <c r="B123" s="244"/>
      <c r="C123" s="244"/>
      <c r="D123" s="244"/>
      <c r="E123" s="244"/>
      <c r="F123" s="244"/>
      <c r="G123" s="244"/>
    </row>
    <row r="124" spans="1:7" ht="31.5">
      <c r="A124" s="49" t="s">
        <v>51</v>
      </c>
      <c r="B124" s="50" t="s">
        <v>143</v>
      </c>
      <c r="C124" s="76">
        <v>17</v>
      </c>
      <c r="D124" s="76">
        <v>17</v>
      </c>
      <c r="E124" s="52">
        <f>D124/C124%</f>
        <v>99.99999999999999</v>
      </c>
      <c r="F124" s="76">
        <v>17.8</v>
      </c>
      <c r="G124" s="52">
        <f>F124/D124%</f>
        <v>104.70588235294117</v>
      </c>
    </row>
    <row r="125" spans="1:7" ht="28.5" customHeight="1">
      <c r="A125" s="49" t="s">
        <v>52</v>
      </c>
      <c r="B125" s="50" t="s">
        <v>143</v>
      </c>
      <c r="C125" s="76">
        <v>17</v>
      </c>
      <c r="D125" s="76">
        <v>17</v>
      </c>
      <c r="E125" s="52">
        <f>D125/C125%</f>
        <v>99.99999999999999</v>
      </c>
      <c r="F125" s="76">
        <v>17.8</v>
      </c>
      <c r="G125" s="52">
        <f>F125/D125%</f>
        <v>104.70588235294117</v>
      </c>
    </row>
    <row r="126" spans="1:7" ht="31.5">
      <c r="A126" s="49" t="s">
        <v>146</v>
      </c>
      <c r="B126" s="50" t="s">
        <v>145</v>
      </c>
      <c r="C126" s="76">
        <v>23.3</v>
      </c>
      <c r="D126" s="76">
        <v>23.7</v>
      </c>
      <c r="E126" s="52">
        <f>D126/C126%</f>
        <v>101.71673819742489</v>
      </c>
      <c r="F126" s="76">
        <v>24.3</v>
      </c>
      <c r="G126" s="52">
        <f>F126/D126%</f>
        <v>102.53164556962027</v>
      </c>
    </row>
    <row r="127" spans="1:7" ht="21.75" customHeight="1">
      <c r="A127" s="228" t="s">
        <v>45</v>
      </c>
      <c r="B127" s="228"/>
      <c r="C127" s="228"/>
      <c r="D127" s="228"/>
      <c r="E127" s="228"/>
      <c r="F127" s="228"/>
      <c r="G127" s="228"/>
    </row>
    <row r="128" spans="1:7" s="24" customFormat="1" ht="31.5">
      <c r="A128" s="95" t="s">
        <v>148</v>
      </c>
      <c r="B128" s="96" t="s">
        <v>147</v>
      </c>
      <c r="C128" s="97">
        <v>931</v>
      </c>
      <c r="D128" s="97">
        <v>1032</v>
      </c>
      <c r="E128" s="55">
        <f>D128/C128%</f>
        <v>110.8485499462943</v>
      </c>
      <c r="F128" s="97">
        <v>1112</v>
      </c>
      <c r="G128" s="55">
        <f>F128/D128%</f>
        <v>107.75193798449612</v>
      </c>
    </row>
    <row r="129" spans="1:7" s="24" customFormat="1" ht="31.5">
      <c r="A129" s="98" t="s">
        <v>149</v>
      </c>
      <c r="B129" s="99" t="s">
        <v>150</v>
      </c>
      <c r="C129" s="100">
        <v>39.9</v>
      </c>
      <c r="D129" s="100">
        <v>43.76</v>
      </c>
      <c r="E129" s="55">
        <f>D129/C129%</f>
        <v>109.67418546365916</v>
      </c>
      <c r="F129" s="100">
        <v>47.4</v>
      </c>
      <c r="G129" s="55">
        <f>F129/D129%</f>
        <v>108.31809872029251</v>
      </c>
    </row>
    <row r="130" spans="1:7" s="24" customFormat="1" ht="31.5">
      <c r="A130" s="98" t="s">
        <v>151</v>
      </c>
      <c r="B130" s="99" t="s">
        <v>152</v>
      </c>
      <c r="C130" s="100">
        <v>25</v>
      </c>
      <c r="D130" s="100">
        <v>25</v>
      </c>
      <c r="E130" s="55">
        <f>D130/C130%</f>
        <v>100</v>
      </c>
      <c r="F130" s="100">
        <v>25</v>
      </c>
      <c r="G130" s="55">
        <f>F130/D130%</f>
        <v>100</v>
      </c>
    </row>
    <row r="131" spans="1:7" s="24" customFormat="1" ht="31.5">
      <c r="A131" s="98" t="s">
        <v>153</v>
      </c>
      <c r="B131" s="99" t="s">
        <v>147</v>
      </c>
      <c r="C131" s="100">
        <v>685</v>
      </c>
      <c r="D131" s="100">
        <v>681</v>
      </c>
      <c r="E131" s="55">
        <f>D131/C131%</f>
        <v>99.41605839416059</v>
      </c>
      <c r="F131" s="100">
        <v>680</v>
      </c>
      <c r="G131" s="55">
        <f>F131/D131%</f>
        <v>99.85315712187959</v>
      </c>
    </row>
    <row r="132" spans="1:7" s="24" customFormat="1" ht="31.5">
      <c r="A132" s="95" t="s">
        <v>154</v>
      </c>
      <c r="B132" s="96" t="s">
        <v>92</v>
      </c>
      <c r="C132" s="97">
        <v>2.704</v>
      </c>
      <c r="D132" s="97">
        <v>2.739</v>
      </c>
      <c r="E132" s="55">
        <f aca="true" t="shared" si="11" ref="E132:E139">D132/C132%</f>
        <v>101.29437869822485</v>
      </c>
      <c r="F132" s="97">
        <v>2.783</v>
      </c>
      <c r="G132" s="55">
        <f aca="true" t="shared" si="12" ref="G132:G139">F132/D132%</f>
        <v>101.60642570281125</v>
      </c>
    </row>
    <row r="133" spans="1:7" s="24" customFormat="1" ht="15.75" hidden="1">
      <c r="A133" s="98"/>
      <c r="B133" s="99"/>
      <c r="C133" s="100"/>
      <c r="D133" s="100"/>
      <c r="E133" s="55" t="e">
        <f t="shared" si="11"/>
        <v>#DIV/0!</v>
      </c>
      <c r="F133" s="100"/>
      <c r="G133" s="55" t="e">
        <f t="shared" si="12"/>
        <v>#DIV/0!</v>
      </c>
    </row>
    <row r="134" spans="1:7" s="24" customFormat="1" ht="15.75" hidden="1">
      <c r="A134" s="98" t="s">
        <v>46</v>
      </c>
      <c r="B134" s="99"/>
      <c r="C134" s="100"/>
      <c r="D134" s="100"/>
      <c r="E134" s="55" t="e">
        <f t="shared" si="11"/>
        <v>#DIV/0!</v>
      </c>
      <c r="F134" s="100"/>
      <c r="G134" s="55" t="e">
        <f t="shared" si="12"/>
        <v>#DIV/0!</v>
      </c>
    </row>
    <row r="135" spans="1:7" s="24" customFormat="1" ht="15.75" hidden="1">
      <c r="A135" s="98" t="s">
        <v>47</v>
      </c>
      <c r="B135" s="99"/>
      <c r="C135" s="100"/>
      <c r="D135" s="100"/>
      <c r="E135" s="55" t="e">
        <f t="shared" si="11"/>
        <v>#DIV/0!</v>
      </c>
      <c r="F135" s="100"/>
      <c r="G135" s="55" t="e">
        <f t="shared" si="12"/>
        <v>#DIV/0!</v>
      </c>
    </row>
    <row r="136" spans="1:7" s="24" customFormat="1" ht="15.75" hidden="1">
      <c r="A136" s="101" t="s">
        <v>48</v>
      </c>
      <c r="B136" s="102"/>
      <c r="C136" s="100"/>
      <c r="D136" s="100"/>
      <c r="E136" s="55" t="e">
        <f t="shared" si="11"/>
        <v>#DIV/0!</v>
      </c>
      <c r="F136" s="100"/>
      <c r="G136" s="55" t="e">
        <f t="shared" si="12"/>
        <v>#DIV/0!</v>
      </c>
    </row>
    <row r="137" spans="1:7" s="24" customFormat="1" ht="12.75" customHeight="1" hidden="1">
      <c r="A137" s="103" t="s">
        <v>46</v>
      </c>
      <c r="B137" s="99"/>
      <c r="C137" s="100"/>
      <c r="D137" s="100"/>
      <c r="E137" s="55" t="e">
        <f t="shared" si="11"/>
        <v>#DIV/0!</v>
      </c>
      <c r="F137" s="100"/>
      <c r="G137" s="55" t="e">
        <f t="shared" si="12"/>
        <v>#DIV/0!</v>
      </c>
    </row>
    <row r="138" spans="1:7" s="24" customFormat="1" ht="12.75" customHeight="1" hidden="1">
      <c r="A138" s="103" t="s">
        <v>47</v>
      </c>
      <c r="B138" s="99"/>
      <c r="C138" s="100"/>
      <c r="D138" s="100"/>
      <c r="E138" s="55" t="e">
        <f t="shared" si="11"/>
        <v>#DIV/0!</v>
      </c>
      <c r="F138" s="100"/>
      <c r="G138" s="55" t="e">
        <f t="shared" si="12"/>
        <v>#DIV/0!</v>
      </c>
    </row>
    <row r="139" spans="1:7" s="24" customFormat="1" ht="47.25">
      <c r="A139" s="95" t="s">
        <v>49</v>
      </c>
      <c r="B139" s="96" t="s">
        <v>150</v>
      </c>
      <c r="C139" s="97">
        <v>85</v>
      </c>
      <c r="D139" s="97">
        <v>84.7</v>
      </c>
      <c r="E139" s="55">
        <f t="shared" si="11"/>
        <v>99.64705882352942</v>
      </c>
      <c r="F139" s="97">
        <v>84.7</v>
      </c>
      <c r="G139" s="55">
        <f t="shared" si="12"/>
        <v>100</v>
      </c>
    </row>
    <row r="140" spans="1:7" ht="14.25" customHeight="1" hidden="1">
      <c r="A140" s="233"/>
      <c r="B140" s="233"/>
      <c r="C140" s="233"/>
      <c r="D140" s="233"/>
      <c r="E140" s="233"/>
      <c r="F140" s="233"/>
      <c r="G140" s="233"/>
    </row>
    <row r="141" spans="1:7" ht="15" hidden="1">
      <c r="A141" s="8"/>
      <c r="B141" s="11"/>
      <c r="C141" s="7"/>
      <c r="D141" s="7"/>
      <c r="E141" s="9"/>
      <c r="F141" s="7"/>
      <c r="G141" s="9"/>
    </row>
    <row r="142" spans="1:7" ht="28.5" customHeight="1" hidden="1">
      <c r="A142" s="8"/>
      <c r="B142" s="11"/>
      <c r="C142" s="7"/>
      <c r="D142" s="7"/>
      <c r="E142" s="9"/>
      <c r="F142" s="7"/>
      <c r="G142" s="9"/>
    </row>
    <row r="143" spans="1:7" ht="12.75" customHeight="1" hidden="1">
      <c r="A143" s="14" t="s">
        <v>53</v>
      </c>
      <c r="B143" s="41"/>
      <c r="C143" s="16"/>
      <c r="D143" s="16"/>
      <c r="E143" s="9" t="e">
        <f>D143/C143%</f>
        <v>#DIV/0!</v>
      </c>
      <c r="F143" s="16"/>
      <c r="G143" s="9" t="e">
        <f>F143/D143%</f>
        <v>#DIV/0!</v>
      </c>
    </row>
    <row r="144" spans="1:7" ht="12.75" customHeight="1" hidden="1">
      <c r="A144" s="14" t="s">
        <v>54</v>
      </c>
      <c r="B144" s="41"/>
      <c r="C144" s="16"/>
      <c r="D144" s="16"/>
      <c r="E144" s="9" t="e">
        <f>D144/C144%</f>
        <v>#DIV/0!</v>
      </c>
      <c r="F144" s="16"/>
      <c r="G144" s="9" t="e">
        <f>F144/D144%</f>
        <v>#DIV/0!</v>
      </c>
    </row>
    <row r="145" spans="1:7" ht="12.75" customHeight="1" hidden="1">
      <c r="A145" s="14" t="s">
        <v>55</v>
      </c>
      <c r="B145" s="41"/>
      <c r="C145" s="16"/>
      <c r="D145" s="16"/>
      <c r="E145" s="9" t="e">
        <f>D145/C145%</f>
        <v>#DIV/0!</v>
      </c>
      <c r="F145" s="16"/>
      <c r="G145" s="9" t="e">
        <f>F145/D145%</f>
        <v>#DIV/0!</v>
      </c>
    </row>
    <row r="146" spans="1:7" ht="15" hidden="1">
      <c r="A146" s="8"/>
      <c r="B146" s="11"/>
      <c r="C146" s="7"/>
      <c r="D146" s="7"/>
      <c r="E146" s="9"/>
      <c r="F146" s="7"/>
      <c r="G146" s="9"/>
    </row>
    <row r="147" spans="1:7" ht="21.75" customHeight="1">
      <c r="A147" s="229" t="s">
        <v>56</v>
      </c>
      <c r="B147" s="229"/>
      <c r="C147" s="229"/>
      <c r="D147" s="229"/>
      <c r="E147" s="229"/>
      <c r="F147" s="229"/>
      <c r="G147" s="229"/>
    </row>
    <row r="148" spans="1:7" ht="27" customHeight="1">
      <c r="A148" s="49" t="s">
        <v>57</v>
      </c>
      <c r="B148" s="50" t="s">
        <v>157</v>
      </c>
      <c r="C148" s="76">
        <v>39.6</v>
      </c>
      <c r="D148" s="76">
        <v>39.1</v>
      </c>
      <c r="E148" s="52">
        <f>D148/C148%</f>
        <v>98.73737373737373</v>
      </c>
      <c r="F148" s="76">
        <v>38.6</v>
      </c>
      <c r="G148" s="52">
        <f>F148/D148%</f>
        <v>98.72122762148338</v>
      </c>
    </row>
    <row r="149" spans="1:7" ht="27" customHeight="1">
      <c r="A149" s="49" t="s">
        <v>159</v>
      </c>
      <c r="B149" s="50" t="s">
        <v>152</v>
      </c>
      <c r="C149" s="76">
        <v>110</v>
      </c>
      <c r="D149" s="76">
        <v>110</v>
      </c>
      <c r="E149" s="52">
        <f>D149/C149%</f>
        <v>99.99999999999999</v>
      </c>
      <c r="F149" s="76">
        <v>110</v>
      </c>
      <c r="G149" s="52">
        <f>F149/D149%</f>
        <v>99.99999999999999</v>
      </c>
    </row>
    <row r="150" spans="1:7" ht="27" customHeight="1">
      <c r="A150" s="49" t="s">
        <v>58</v>
      </c>
      <c r="B150" s="50" t="s">
        <v>160</v>
      </c>
      <c r="C150" s="76">
        <v>52.3</v>
      </c>
      <c r="D150" s="76">
        <v>51.5</v>
      </c>
      <c r="E150" s="52">
        <f>D150/C150%</f>
        <v>98.47036328871893</v>
      </c>
      <c r="F150" s="76">
        <v>50.9</v>
      </c>
      <c r="G150" s="52">
        <f>F150/D150%</f>
        <v>98.83495145631068</v>
      </c>
    </row>
    <row r="151" spans="1:7" ht="27" customHeight="1">
      <c r="A151" s="49" t="s">
        <v>82</v>
      </c>
      <c r="B151" s="50" t="s">
        <v>147</v>
      </c>
      <c r="C151" s="76">
        <v>14.4</v>
      </c>
      <c r="D151" s="76">
        <v>14.2</v>
      </c>
      <c r="E151" s="52">
        <f>D151/C151%</f>
        <v>98.6111111111111</v>
      </c>
      <c r="F151" s="76">
        <v>15.8</v>
      </c>
      <c r="G151" s="52">
        <f>F151/D151%</f>
        <v>111.26760563380283</v>
      </c>
    </row>
    <row r="152" spans="1:7" ht="27" customHeight="1">
      <c r="A152" s="49" t="s">
        <v>83</v>
      </c>
      <c r="B152" s="50" t="s">
        <v>147</v>
      </c>
      <c r="C152" s="76">
        <v>24.1</v>
      </c>
      <c r="D152" s="76">
        <v>23.8</v>
      </c>
      <c r="E152" s="52">
        <f>D152/C152%</f>
        <v>98.75518672199169</v>
      </c>
      <c r="F152" s="76">
        <v>25.3</v>
      </c>
      <c r="G152" s="52">
        <f>F152/D152%</f>
        <v>106.30252100840336</v>
      </c>
    </row>
    <row r="153" spans="1:7" s="25" customFormat="1" ht="27" customHeight="1" hidden="1">
      <c r="A153" s="64" t="s">
        <v>59</v>
      </c>
      <c r="B153" s="65"/>
      <c r="C153" s="104">
        <v>0</v>
      </c>
      <c r="D153" s="104">
        <v>0</v>
      </c>
      <c r="E153" s="67"/>
      <c r="F153" s="104">
        <v>0</v>
      </c>
      <c r="G153" s="67"/>
    </row>
    <row r="154" spans="1:7" s="24" customFormat="1" ht="27" customHeight="1">
      <c r="A154" s="95" t="s">
        <v>60</v>
      </c>
      <c r="B154" s="96" t="s">
        <v>155</v>
      </c>
      <c r="C154" s="97">
        <v>276.2</v>
      </c>
      <c r="D154" s="97">
        <v>294.3</v>
      </c>
      <c r="E154" s="55">
        <f aca="true" t="shared" si="13" ref="E154:E167">D154/C154%</f>
        <v>106.55322230267922</v>
      </c>
      <c r="F154" s="97">
        <v>329.9</v>
      </c>
      <c r="G154" s="55">
        <f aca="true" t="shared" si="14" ref="G154:G167">F154/D154%</f>
        <v>112.09650016989465</v>
      </c>
    </row>
    <row r="155" spans="1:7" s="24" customFormat="1" ht="27" customHeight="1">
      <c r="A155" s="95" t="s">
        <v>156</v>
      </c>
      <c r="B155" s="96" t="s">
        <v>155</v>
      </c>
      <c r="C155" s="97">
        <v>644</v>
      </c>
      <c r="D155" s="97">
        <v>694</v>
      </c>
      <c r="E155" s="55">
        <f t="shared" si="13"/>
        <v>107.7639751552795</v>
      </c>
      <c r="F155" s="97">
        <v>774</v>
      </c>
      <c r="G155" s="55">
        <f t="shared" si="14"/>
        <v>111.52737752161383</v>
      </c>
    </row>
    <row r="156" spans="1:7" ht="27" customHeight="1">
      <c r="A156" s="49" t="s">
        <v>61</v>
      </c>
      <c r="B156" s="50" t="s">
        <v>158</v>
      </c>
      <c r="C156" s="76">
        <v>3.6</v>
      </c>
      <c r="D156" s="76">
        <v>3.6</v>
      </c>
      <c r="E156" s="52">
        <f t="shared" si="13"/>
        <v>99.99999999999999</v>
      </c>
      <c r="F156" s="76">
        <v>3.5</v>
      </c>
      <c r="G156" s="52">
        <f t="shared" si="14"/>
        <v>97.22222222222221</v>
      </c>
    </row>
    <row r="157" spans="1:7" s="12" customFormat="1" ht="27" customHeight="1">
      <c r="A157" s="49" t="s">
        <v>62</v>
      </c>
      <c r="B157" s="50" t="s">
        <v>144</v>
      </c>
      <c r="C157" s="84">
        <v>843.3</v>
      </c>
      <c r="D157" s="84">
        <v>1268.4</v>
      </c>
      <c r="E157" s="63">
        <f t="shared" si="13"/>
        <v>150.40910707933122</v>
      </c>
      <c r="F157" s="84">
        <v>840.8</v>
      </c>
      <c r="G157" s="63">
        <f t="shared" si="14"/>
        <v>66.28823714916429</v>
      </c>
    </row>
    <row r="158" spans="1:7" s="12" customFormat="1" ht="27" customHeight="1">
      <c r="A158" s="49" t="s">
        <v>180</v>
      </c>
      <c r="B158" s="50" t="s">
        <v>150</v>
      </c>
      <c r="C158" s="84">
        <v>36.4</v>
      </c>
      <c r="D158" s="84">
        <v>37</v>
      </c>
      <c r="E158" s="63">
        <f t="shared" si="13"/>
        <v>101.64835164835165</v>
      </c>
      <c r="F158" s="84">
        <v>38.4</v>
      </c>
      <c r="G158" s="63">
        <f t="shared" si="14"/>
        <v>103.78378378378378</v>
      </c>
    </row>
    <row r="159" spans="1:7" ht="56.25">
      <c r="A159" s="56" t="s">
        <v>179</v>
      </c>
      <c r="B159" s="96" t="s">
        <v>152</v>
      </c>
      <c r="C159" s="97">
        <f>C160+C161+C162</f>
        <v>165</v>
      </c>
      <c r="D159" s="97">
        <f>D160+D161+D162</f>
        <v>167</v>
      </c>
      <c r="E159" s="55">
        <f t="shared" si="13"/>
        <v>101.21212121212122</v>
      </c>
      <c r="F159" s="97">
        <f>F160+F161+F162</f>
        <v>168</v>
      </c>
      <c r="G159" s="55">
        <f t="shared" si="14"/>
        <v>100.59880239520959</v>
      </c>
    </row>
    <row r="160" spans="1:8" ht="28.5" customHeight="1">
      <c r="A160" s="72" t="s">
        <v>63</v>
      </c>
      <c r="B160" s="96" t="s">
        <v>152</v>
      </c>
      <c r="C160" s="97">
        <v>1</v>
      </c>
      <c r="D160" s="97">
        <v>1</v>
      </c>
      <c r="E160" s="55">
        <f t="shared" si="13"/>
        <v>100</v>
      </c>
      <c r="F160" s="97">
        <v>1</v>
      </c>
      <c r="G160" s="55">
        <f t="shared" si="14"/>
        <v>100</v>
      </c>
      <c r="H160" s="17" t="s">
        <v>64</v>
      </c>
    </row>
    <row r="161" spans="1:7" ht="28.5" customHeight="1">
      <c r="A161" s="72" t="s">
        <v>65</v>
      </c>
      <c r="B161" s="96" t="s">
        <v>152</v>
      </c>
      <c r="C161" s="97">
        <v>13</v>
      </c>
      <c r="D161" s="97">
        <v>13</v>
      </c>
      <c r="E161" s="55">
        <f t="shared" si="13"/>
        <v>100</v>
      </c>
      <c r="F161" s="97">
        <v>13</v>
      </c>
      <c r="G161" s="55">
        <f t="shared" si="14"/>
        <v>100</v>
      </c>
    </row>
    <row r="162" spans="1:7" ht="27.75" customHeight="1">
      <c r="A162" s="72" t="s">
        <v>66</v>
      </c>
      <c r="B162" s="96" t="s">
        <v>152</v>
      </c>
      <c r="C162" s="97">
        <v>151</v>
      </c>
      <c r="D162" s="97">
        <v>153</v>
      </c>
      <c r="E162" s="55">
        <f t="shared" si="13"/>
        <v>101.32450331125828</v>
      </c>
      <c r="F162" s="97">
        <v>154</v>
      </c>
      <c r="G162" s="55">
        <f t="shared" si="14"/>
        <v>100.65359477124183</v>
      </c>
    </row>
    <row r="163" spans="1:9" s="24" customFormat="1" ht="15.75">
      <c r="A163" s="105" t="s">
        <v>67</v>
      </c>
      <c r="B163" s="96" t="s">
        <v>152</v>
      </c>
      <c r="C163" s="106">
        <v>1295</v>
      </c>
      <c r="D163" s="106">
        <v>1255</v>
      </c>
      <c r="E163" s="55">
        <f t="shared" si="13"/>
        <v>96.91119691119691</v>
      </c>
      <c r="F163" s="143">
        <v>1258</v>
      </c>
      <c r="G163" s="55">
        <f t="shared" si="14"/>
        <v>100.23904382470118</v>
      </c>
      <c r="I163" s="36"/>
    </row>
    <row r="164" spans="1:10" s="24" customFormat="1" ht="21.75" customHeight="1">
      <c r="A164" s="230" t="s">
        <v>76</v>
      </c>
      <c r="B164" s="231"/>
      <c r="C164" s="231"/>
      <c r="D164" s="231"/>
      <c r="E164" s="231"/>
      <c r="F164" s="231"/>
      <c r="G164" s="232"/>
      <c r="H164" s="30"/>
      <c r="I164" s="31"/>
      <c r="J164" s="32"/>
    </row>
    <row r="165" spans="1:10" s="24" customFormat="1" ht="47.25">
      <c r="A165" s="105" t="s">
        <v>176</v>
      </c>
      <c r="B165" s="96" t="s">
        <v>172</v>
      </c>
      <c r="C165" s="106">
        <v>66.6</v>
      </c>
      <c r="D165" s="106">
        <v>99.3</v>
      </c>
      <c r="E165" s="55">
        <f t="shared" si="13"/>
        <v>149.0990990990991</v>
      </c>
      <c r="F165" s="107">
        <v>131.6</v>
      </c>
      <c r="G165" s="55">
        <f t="shared" si="14"/>
        <v>132.52769385699898</v>
      </c>
      <c r="H165" s="30"/>
      <c r="I165" s="31"/>
      <c r="J165" s="32"/>
    </row>
    <row r="166" spans="1:7" s="24" customFormat="1" ht="31.5">
      <c r="A166" s="105" t="s">
        <v>177</v>
      </c>
      <c r="B166" s="96" t="s">
        <v>152</v>
      </c>
      <c r="C166" s="108">
        <v>52.6</v>
      </c>
      <c r="D166" s="108">
        <v>50.3</v>
      </c>
      <c r="E166" s="55">
        <f t="shared" si="13"/>
        <v>95.6273764258555</v>
      </c>
      <c r="F166" s="107">
        <v>49.8</v>
      </c>
      <c r="G166" s="55">
        <f t="shared" si="14"/>
        <v>99.00596421471172</v>
      </c>
    </row>
    <row r="167" spans="1:7" s="24" customFormat="1" ht="78.75">
      <c r="A167" s="105" t="s">
        <v>178</v>
      </c>
      <c r="B167" s="96" t="s">
        <v>150</v>
      </c>
      <c r="C167" s="108">
        <v>32.3</v>
      </c>
      <c r="D167" s="108">
        <v>32.4</v>
      </c>
      <c r="E167" s="55">
        <f t="shared" si="13"/>
        <v>100.30959752321982</v>
      </c>
      <c r="F167" s="107">
        <v>32.1</v>
      </c>
      <c r="G167" s="55">
        <f t="shared" si="14"/>
        <v>99.07407407407408</v>
      </c>
    </row>
    <row r="168" spans="1:7" ht="21.75" customHeight="1">
      <c r="A168" s="228" t="s">
        <v>68</v>
      </c>
      <c r="B168" s="228"/>
      <c r="C168" s="228"/>
      <c r="D168" s="228"/>
      <c r="E168" s="228"/>
      <c r="F168" s="228"/>
      <c r="G168" s="228"/>
    </row>
    <row r="169" spans="1:7" ht="30" customHeight="1">
      <c r="A169" s="49" t="s">
        <v>162</v>
      </c>
      <c r="B169" s="50" t="s">
        <v>161</v>
      </c>
      <c r="C169" s="97">
        <v>56</v>
      </c>
      <c r="D169" s="97">
        <v>60</v>
      </c>
      <c r="E169" s="55">
        <f aca="true" t="shared" si="15" ref="E169:E181">D169/C169%</f>
        <v>107.14285714285714</v>
      </c>
      <c r="F169" s="97">
        <v>62</v>
      </c>
      <c r="G169" s="55">
        <f aca="true" t="shared" si="16" ref="G169:G181">F169/D169%</f>
        <v>103.33333333333334</v>
      </c>
    </row>
    <row r="170" spans="1:7" ht="30" customHeight="1">
      <c r="A170" s="49" t="s">
        <v>163</v>
      </c>
      <c r="B170" s="50" t="s">
        <v>161</v>
      </c>
      <c r="C170" s="97">
        <v>115.8</v>
      </c>
      <c r="D170" s="97">
        <v>115.906</v>
      </c>
      <c r="E170" s="55">
        <f t="shared" si="15"/>
        <v>100.09153713298792</v>
      </c>
      <c r="F170" s="97">
        <v>119.4</v>
      </c>
      <c r="G170" s="55">
        <f t="shared" si="16"/>
        <v>103.01451175952928</v>
      </c>
    </row>
    <row r="171" spans="1:7" ht="30" customHeight="1">
      <c r="A171" s="49" t="s">
        <v>164</v>
      </c>
      <c r="B171" s="50" t="s">
        <v>161</v>
      </c>
      <c r="C171" s="97">
        <v>1.424</v>
      </c>
      <c r="D171" s="97">
        <v>1.424</v>
      </c>
      <c r="E171" s="55">
        <f t="shared" si="15"/>
        <v>100</v>
      </c>
      <c r="F171" s="97">
        <v>1.424</v>
      </c>
      <c r="G171" s="55">
        <f t="shared" si="16"/>
        <v>100</v>
      </c>
    </row>
    <row r="172" spans="1:7" ht="30" customHeight="1">
      <c r="A172" s="49" t="s">
        <v>165</v>
      </c>
      <c r="B172" s="50" t="s">
        <v>161</v>
      </c>
      <c r="C172" s="97">
        <v>121.5</v>
      </c>
      <c r="D172" s="97">
        <v>121.5</v>
      </c>
      <c r="E172" s="55">
        <f t="shared" si="15"/>
        <v>100</v>
      </c>
      <c r="F172" s="97">
        <v>135.5</v>
      </c>
      <c r="G172" s="55">
        <f t="shared" si="16"/>
        <v>111.52263374485597</v>
      </c>
    </row>
    <row r="173" spans="1:7" ht="30" customHeight="1">
      <c r="A173" s="72" t="s">
        <v>69</v>
      </c>
      <c r="B173" s="50" t="s">
        <v>161</v>
      </c>
      <c r="C173" s="97">
        <v>33</v>
      </c>
      <c r="D173" s="97">
        <v>80.6</v>
      </c>
      <c r="E173" s="55">
        <f t="shared" si="15"/>
        <v>244.24242424242422</v>
      </c>
      <c r="F173" s="97">
        <v>94.6</v>
      </c>
      <c r="G173" s="55">
        <f t="shared" si="16"/>
        <v>117.3697270471464</v>
      </c>
    </row>
    <row r="174" spans="1:7" s="24" customFormat="1" ht="47.25">
      <c r="A174" s="54" t="s">
        <v>70</v>
      </c>
      <c r="B174" s="54" t="s">
        <v>150</v>
      </c>
      <c r="C174" s="55">
        <v>86.8</v>
      </c>
      <c r="D174" s="55">
        <v>92</v>
      </c>
      <c r="E174" s="55">
        <f t="shared" si="15"/>
        <v>105.99078341013825</v>
      </c>
      <c r="F174" s="55">
        <v>93</v>
      </c>
      <c r="G174" s="55">
        <f t="shared" si="16"/>
        <v>101.08695652173913</v>
      </c>
    </row>
    <row r="175" spans="1:7" ht="31.5">
      <c r="A175" s="50" t="s">
        <v>71</v>
      </c>
      <c r="B175" s="50" t="s">
        <v>166</v>
      </c>
      <c r="C175" s="76">
        <v>465.3</v>
      </c>
      <c r="D175" s="76">
        <v>465.8</v>
      </c>
      <c r="E175" s="52">
        <f t="shared" si="15"/>
        <v>100.10745755426606</v>
      </c>
      <c r="F175" s="76">
        <v>466</v>
      </c>
      <c r="G175" s="52">
        <f t="shared" si="16"/>
        <v>100.0429368827823</v>
      </c>
    </row>
    <row r="176" spans="1:7" ht="31.5">
      <c r="A176" s="50" t="s">
        <v>72</v>
      </c>
      <c r="B176" s="50" t="s">
        <v>166</v>
      </c>
      <c r="C176" s="76">
        <v>85.7</v>
      </c>
      <c r="D176" s="76">
        <v>85.8</v>
      </c>
      <c r="E176" s="52">
        <f t="shared" si="15"/>
        <v>100.11668611435239</v>
      </c>
      <c r="F176" s="76">
        <v>86.1</v>
      </c>
      <c r="G176" s="52">
        <f t="shared" si="16"/>
        <v>100.34965034965035</v>
      </c>
    </row>
    <row r="177" spans="1:7" ht="21.75" customHeight="1">
      <c r="A177" s="238" t="s">
        <v>77</v>
      </c>
      <c r="B177" s="239"/>
      <c r="C177" s="239"/>
      <c r="D177" s="239"/>
      <c r="E177" s="239"/>
      <c r="F177" s="239"/>
      <c r="G177" s="240"/>
    </row>
    <row r="178" spans="1:7" s="26" customFormat="1" ht="31.5">
      <c r="A178" s="50" t="s">
        <v>168</v>
      </c>
      <c r="B178" s="50" t="s">
        <v>161</v>
      </c>
      <c r="C178" s="109">
        <v>4.685</v>
      </c>
      <c r="D178" s="109">
        <v>28.7</v>
      </c>
      <c r="E178" s="55">
        <f t="shared" si="15"/>
        <v>612.5933831376734</v>
      </c>
      <c r="F178" s="109">
        <v>14</v>
      </c>
      <c r="G178" s="55">
        <f t="shared" si="16"/>
        <v>48.78048780487805</v>
      </c>
    </row>
    <row r="179" spans="1:7" s="26" customFormat="1" ht="30" customHeight="1">
      <c r="A179" s="50" t="s">
        <v>169</v>
      </c>
      <c r="B179" s="50" t="s">
        <v>161</v>
      </c>
      <c r="C179" s="110">
        <v>0.067</v>
      </c>
      <c r="D179" s="109">
        <v>0.068</v>
      </c>
      <c r="E179" s="55">
        <f t="shared" si="15"/>
        <v>101.49253731343283</v>
      </c>
      <c r="F179" s="109">
        <v>1.5</v>
      </c>
      <c r="G179" s="55">
        <f t="shared" si="16"/>
        <v>2205.882352941176</v>
      </c>
    </row>
    <row r="180" spans="1:7" s="26" customFormat="1" ht="30" customHeight="1">
      <c r="A180" s="50" t="s">
        <v>170</v>
      </c>
      <c r="B180" s="50" t="s">
        <v>167</v>
      </c>
      <c r="C180" s="109">
        <v>150</v>
      </c>
      <c r="D180" s="109">
        <v>100</v>
      </c>
      <c r="E180" s="55">
        <f t="shared" si="15"/>
        <v>66.66666666666667</v>
      </c>
      <c r="F180" s="109">
        <v>300</v>
      </c>
      <c r="G180" s="55">
        <f t="shared" si="16"/>
        <v>300</v>
      </c>
    </row>
    <row r="181" spans="1:7" s="26" customFormat="1" ht="31.5">
      <c r="A181" s="92" t="s">
        <v>171</v>
      </c>
      <c r="B181" s="50" t="s">
        <v>167</v>
      </c>
      <c r="C181" s="109">
        <v>60</v>
      </c>
      <c r="D181" s="109">
        <v>61</v>
      </c>
      <c r="E181" s="55">
        <f t="shared" si="15"/>
        <v>101.66666666666667</v>
      </c>
      <c r="F181" s="109">
        <v>30</v>
      </c>
      <c r="G181" s="55">
        <f t="shared" si="16"/>
        <v>49.18032786885246</v>
      </c>
    </row>
    <row r="182" spans="1:7" ht="15" hidden="1">
      <c r="A182" s="19" t="s">
        <v>73</v>
      </c>
      <c r="B182" s="42"/>
      <c r="C182" s="20"/>
      <c r="D182" s="18"/>
      <c r="E182" s="18"/>
      <c r="F182" s="18"/>
      <c r="G182" s="18"/>
    </row>
    <row r="183" spans="1:7" ht="12.75" hidden="1">
      <c r="A183" s="21" t="s">
        <v>74</v>
      </c>
      <c r="B183" s="43"/>
      <c r="C183" s="18"/>
      <c r="D183" s="18"/>
      <c r="E183" s="18"/>
      <c r="F183" s="18"/>
      <c r="G183" s="18"/>
    </row>
    <row r="184" spans="1:7" s="24" customFormat="1" ht="12.75">
      <c r="A184" s="33"/>
      <c r="B184" s="44"/>
      <c r="C184" s="34"/>
      <c r="D184" s="34"/>
      <c r="E184" s="34"/>
      <c r="F184" s="34"/>
      <c r="G184" s="34"/>
    </row>
    <row r="185" spans="1:7" s="24" customFormat="1" ht="12.75">
      <c r="A185" s="33"/>
      <c r="B185" s="44"/>
      <c r="C185" s="34"/>
      <c r="D185" s="34"/>
      <c r="E185" s="34"/>
      <c r="F185" s="34"/>
      <c r="G185" s="34"/>
    </row>
    <row r="186" spans="1:7" s="24" customFormat="1" ht="20.25">
      <c r="A186" s="142" t="s">
        <v>181</v>
      </c>
      <c r="B186" s="45"/>
      <c r="C186" s="34"/>
      <c r="D186" s="34"/>
      <c r="E186" s="34"/>
      <c r="F186" s="34"/>
      <c r="G186" s="34"/>
    </row>
    <row r="187" spans="1:7" s="3" customFormat="1" ht="20.25">
      <c r="A187" s="22" t="s">
        <v>182</v>
      </c>
      <c r="B187" s="46"/>
      <c r="C187" s="2"/>
      <c r="D187" s="2"/>
      <c r="E187" s="2"/>
      <c r="F187" s="22" t="s">
        <v>183</v>
      </c>
      <c r="G187" s="2"/>
    </row>
    <row r="188" spans="1:7" ht="12.75">
      <c r="A188" s="18"/>
      <c r="B188" s="47"/>
      <c r="C188" s="18"/>
      <c r="D188" s="18"/>
      <c r="E188" s="18"/>
      <c r="F188" s="18"/>
      <c r="G188" s="18"/>
    </row>
    <row r="189" spans="1:5" ht="18.75">
      <c r="A189" s="3"/>
      <c r="B189" s="38"/>
      <c r="C189" s="23"/>
      <c r="D189" s="23"/>
      <c r="E189" s="3"/>
    </row>
  </sheetData>
  <sheetProtection selectLockedCells="1" selectUnlockedCells="1"/>
  <mergeCells count="25">
    <mergeCell ref="A55:G55"/>
    <mergeCell ref="A177:G177"/>
    <mergeCell ref="A113:G113"/>
    <mergeCell ref="A118:G118"/>
    <mergeCell ref="A120:G120"/>
    <mergeCell ref="A123:G123"/>
    <mergeCell ref="A16:G16"/>
    <mergeCell ref="A168:G168"/>
    <mergeCell ref="A98:G98"/>
    <mergeCell ref="A164:G164"/>
    <mergeCell ref="A140:G140"/>
    <mergeCell ref="A147:G147"/>
    <mergeCell ref="A127:G127"/>
    <mergeCell ref="A33:G33"/>
    <mergeCell ref="A60:G60"/>
    <mergeCell ref="A29:G29"/>
    <mergeCell ref="D1:G1"/>
    <mergeCell ref="A9:G9"/>
    <mergeCell ref="A10:G10"/>
    <mergeCell ref="A12:G12"/>
    <mergeCell ref="A14:A15"/>
    <mergeCell ref="E14:E15"/>
    <mergeCell ref="C4:G4"/>
    <mergeCell ref="G14:G15"/>
    <mergeCell ref="B14:B15"/>
  </mergeCells>
  <printOptions horizontalCentered="1"/>
  <pageMargins left="0" right="0" top="0" bottom="0" header="0" footer="0"/>
  <pageSetup horizontalDpi="600" verticalDpi="600" orientation="portrait" paperSize="9" scale="70" r:id="rId1"/>
  <rowBreaks count="3" manualBreakCount="3">
    <brk id="43" max="7" man="1"/>
    <brk id="97" max="7" man="1"/>
    <brk id="15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2">
      <selection activeCell="A2" sqref="A1:IV16384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1.25390625" style="1" customWidth="1"/>
    <col min="7" max="7" width="11.625" style="1" customWidth="1"/>
    <col min="8" max="8" width="0" style="1" hidden="1" customWidth="1"/>
    <col min="9" max="9" width="10.25390625" style="1" customWidth="1"/>
    <col min="10" max="16384" width="9.125" style="1" customWidth="1"/>
  </cols>
  <sheetData>
    <row r="1" spans="1:8" ht="18.75" hidden="1">
      <c r="A1" s="2"/>
      <c r="B1" s="2"/>
      <c r="C1" s="214" t="s">
        <v>0</v>
      </c>
      <c r="D1" s="214"/>
      <c r="E1" s="214"/>
      <c r="F1" s="214"/>
      <c r="G1" s="214"/>
      <c r="H1" s="2"/>
    </row>
    <row r="2" spans="1:8" ht="18.75">
      <c r="A2" s="2"/>
      <c r="B2" s="2"/>
      <c r="C2" s="35"/>
      <c r="D2" s="35"/>
      <c r="E2" s="146" t="s">
        <v>187</v>
      </c>
      <c r="F2" s="35"/>
      <c r="G2" s="35"/>
      <c r="H2" s="2"/>
    </row>
    <row r="3" spans="1:9" s="3" customFormat="1" ht="18.75" hidden="1">
      <c r="A3" s="28"/>
      <c r="B3" s="28" t="s">
        <v>84</v>
      </c>
      <c r="C3" s="28"/>
      <c r="D3" s="28"/>
      <c r="E3" s="28"/>
      <c r="F3" s="28"/>
      <c r="G3" s="28"/>
      <c r="H3" s="28"/>
      <c r="I3" s="28"/>
    </row>
    <row r="4" spans="1:9" s="3" customFormat="1" ht="18.75">
      <c r="A4" s="29"/>
      <c r="B4" s="29"/>
      <c r="C4" s="29"/>
      <c r="D4" s="29"/>
      <c r="E4" s="222" t="s">
        <v>85</v>
      </c>
      <c r="F4" s="222"/>
      <c r="G4" s="222"/>
      <c r="H4" s="222"/>
      <c r="I4" s="222"/>
    </row>
    <row r="5" spans="1:9" s="3" customFormat="1" ht="18.75">
      <c r="A5" s="29"/>
      <c r="B5" s="29" t="s">
        <v>86</v>
      </c>
      <c r="C5" s="29"/>
      <c r="D5" s="29"/>
      <c r="E5" s="145" t="s">
        <v>86</v>
      </c>
      <c r="F5" s="29"/>
      <c r="G5" s="29"/>
      <c r="H5" s="29"/>
      <c r="I5" s="29"/>
    </row>
    <row r="6" spans="1:9" s="3" customFormat="1" ht="18.75">
      <c r="A6" s="29"/>
      <c r="B6" s="29"/>
      <c r="C6" s="29"/>
      <c r="D6" s="29"/>
      <c r="E6" s="145" t="s">
        <v>188</v>
      </c>
      <c r="F6" s="29"/>
      <c r="G6" s="29"/>
      <c r="H6" s="29"/>
      <c r="I6" s="29"/>
    </row>
    <row r="7" spans="1:9" s="3" customFormat="1" ht="18.75">
      <c r="A7" s="29"/>
      <c r="B7" s="29"/>
      <c r="C7" s="29"/>
      <c r="D7" s="29"/>
      <c r="E7" s="145"/>
      <c r="F7" s="29"/>
      <c r="G7" s="29"/>
      <c r="H7" s="29"/>
      <c r="I7" s="29"/>
    </row>
    <row r="8" spans="1:7" ht="15.75">
      <c r="A8" s="215"/>
      <c r="B8" s="215"/>
      <c r="C8" s="215"/>
      <c r="D8" s="215"/>
      <c r="E8" s="215"/>
      <c r="F8" s="215"/>
      <c r="G8" s="215"/>
    </row>
    <row r="9" spans="1:10" ht="82.5" customHeight="1">
      <c r="A9" s="258" t="s">
        <v>189</v>
      </c>
      <c r="B9" s="258"/>
      <c r="C9" s="258"/>
      <c r="D9" s="258"/>
      <c r="E9" s="258"/>
      <c r="F9" s="258"/>
      <c r="G9" s="258"/>
      <c r="H9" s="147"/>
      <c r="I9" s="147"/>
      <c r="J9" s="147"/>
    </row>
    <row r="10" spans="1:7" ht="17.25" customHeight="1" hidden="1">
      <c r="A10" s="5"/>
      <c r="B10" s="5"/>
      <c r="C10" s="5"/>
      <c r="D10" s="5"/>
      <c r="E10" s="5"/>
      <c r="F10" s="5"/>
      <c r="G10" s="5"/>
    </row>
    <row r="11" spans="1:7" ht="45.75" customHeight="1" hidden="1">
      <c r="A11" s="259" t="s">
        <v>190</v>
      </c>
      <c r="B11" s="259"/>
      <c r="C11" s="259"/>
      <c r="D11" s="259"/>
      <c r="E11" s="259"/>
      <c r="F11" s="259"/>
      <c r="G11" s="259"/>
    </row>
    <row r="12" spans="1:8" ht="18.75" hidden="1">
      <c r="A12" s="6"/>
      <c r="B12" s="6"/>
      <c r="C12" s="6"/>
      <c r="D12" s="6"/>
      <c r="E12" s="6"/>
      <c r="F12" s="6"/>
      <c r="G12" s="6"/>
      <c r="H12" s="6"/>
    </row>
    <row r="13" spans="1:7" ht="21" customHeight="1">
      <c r="A13" s="260" t="s">
        <v>1</v>
      </c>
      <c r="B13" s="7" t="s">
        <v>191</v>
      </c>
      <c r="C13" s="7" t="s">
        <v>2</v>
      </c>
      <c r="D13" s="261" t="s">
        <v>192</v>
      </c>
      <c r="E13" s="149" t="s">
        <v>89</v>
      </c>
      <c r="F13" s="262" t="s">
        <v>193</v>
      </c>
      <c r="G13" s="264" t="s">
        <v>194</v>
      </c>
    </row>
    <row r="14" spans="1:7" ht="24" customHeight="1">
      <c r="A14" s="260"/>
      <c r="B14" s="7" t="s">
        <v>3</v>
      </c>
      <c r="C14" s="7" t="s">
        <v>4</v>
      </c>
      <c r="D14" s="261"/>
      <c r="E14" s="7" t="s">
        <v>5</v>
      </c>
      <c r="F14" s="263"/>
      <c r="G14" s="265"/>
    </row>
    <row r="15" spans="1:8" ht="24" customHeight="1">
      <c r="A15" s="254" t="s">
        <v>6</v>
      </c>
      <c r="B15" s="254"/>
      <c r="C15" s="254"/>
      <c r="D15" s="254"/>
      <c r="E15" s="254"/>
      <c r="F15" s="254"/>
      <c r="G15" s="254"/>
      <c r="H15" s="254"/>
    </row>
    <row r="16" spans="1:7" ht="27.75" customHeight="1" hidden="1">
      <c r="A16" s="8" t="s">
        <v>195</v>
      </c>
      <c r="B16" s="150">
        <v>27.066</v>
      </c>
      <c r="C16" s="151">
        <v>27.413</v>
      </c>
      <c r="D16" s="9">
        <f aca="true" t="shared" si="0" ref="D16:D30">C16/B16%</f>
        <v>101.28205128205128</v>
      </c>
      <c r="E16" s="152">
        <v>27.537</v>
      </c>
      <c r="F16" s="152"/>
      <c r="G16" s="9">
        <f>F16/E16%</f>
        <v>0</v>
      </c>
    </row>
    <row r="17" spans="1:7" ht="16.5" customHeight="1" hidden="1">
      <c r="A17" s="8" t="s">
        <v>196</v>
      </c>
      <c r="B17" s="153">
        <v>8220.49</v>
      </c>
      <c r="C17" s="153">
        <v>9077.98</v>
      </c>
      <c r="D17" s="9">
        <f t="shared" si="0"/>
        <v>110.43113001779699</v>
      </c>
      <c r="E17" s="154">
        <v>10061.61</v>
      </c>
      <c r="F17" s="154"/>
      <c r="G17" s="9">
        <f aca="true" t="shared" si="1" ref="G17:G80">F17/E17%</f>
        <v>0</v>
      </c>
    </row>
    <row r="18" spans="1:7" ht="15" hidden="1">
      <c r="A18" s="8" t="s">
        <v>197</v>
      </c>
      <c r="B18" s="153">
        <v>5.54</v>
      </c>
      <c r="C18" s="153">
        <v>5.63</v>
      </c>
      <c r="D18" s="9">
        <f t="shared" si="0"/>
        <v>101.6245487364621</v>
      </c>
      <c r="E18" s="154">
        <v>5.66</v>
      </c>
      <c r="F18" s="154"/>
      <c r="G18" s="9">
        <f t="shared" si="1"/>
        <v>0</v>
      </c>
    </row>
    <row r="19" spans="1:7" ht="15" hidden="1">
      <c r="A19" s="8" t="s">
        <v>198</v>
      </c>
      <c r="B19" s="153">
        <v>4.56</v>
      </c>
      <c r="C19" s="153">
        <v>4.68</v>
      </c>
      <c r="D19" s="9">
        <f t="shared" si="0"/>
        <v>102.63157894736842</v>
      </c>
      <c r="E19" s="154">
        <v>4.74</v>
      </c>
      <c r="F19" s="154"/>
      <c r="G19" s="9">
        <f t="shared" si="1"/>
        <v>0</v>
      </c>
    </row>
    <row r="20" spans="1:7" ht="28.5" customHeight="1" hidden="1">
      <c r="A20" s="8" t="s">
        <v>199</v>
      </c>
      <c r="B20" s="155">
        <v>16431.43</v>
      </c>
      <c r="C20" s="155">
        <v>19110.02</v>
      </c>
      <c r="D20" s="9">
        <f t="shared" si="0"/>
        <v>116.30162438692189</v>
      </c>
      <c r="E20" s="156">
        <v>21266.44</v>
      </c>
      <c r="F20" s="156"/>
      <c r="G20" s="9">
        <f t="shared" si="1"/>
        <v>0</v>
      </c>
    </row>
    <row r="21" spans="1:7" ht="28.5" customHeight="1">
      <c r="A21" s="157" t="s">
        <v>200</v>
      </c>
      <c r="B21" s="158">
        <v>7.8</v>
      </c>
      <c r="C21" s="158">
        <v>7.8</v>
      </c>
      <c r="D21" s="9">
        <f t="shared" si="0"/>
        <v>100</v>
      </c>
      <c r="E21" s="159">
        <v>50</v>
      </c>
      <c r="F21" s="159">
        <v>53</v>
      </c>
      <c r="G21" s="9">
        <f t="shared" si="1"/>
        <v>106</v>
      </c>
    </row>
    <row r="22" spans="1:7" ht="28.5" customHeight="1" hidden="1">
      <c r="A22" s="160" t="s">
        <v>201</v>
      </c>
      <c r="B22" s="158">
        <v>6200</v>
      </c>
      <c r="C22" s="158">
        <v>6600</v>
      </c>
      <c r="D22" s="9">
        <f t="shared" si="0"/>
        <v>106.45161290322581</v>
      </c>
      <c r="E22" s="159">
        <v>7080</v>
      </c>
      <c r="F22" s="159"/>
      <c r="G22" s="9">
        <f t="shared" si="1"/>
        <v>0</v>
      </c>
    </row>
    <row r="23" spans="1:7" s="24" customFormat="1" ht="30.75" customHeight="1">
      <c r="A23" s="161" t="s">
        <v>7</v>
      </c>
      <c r="B23" s="162">
        <v>0.6</v>
      </c>
      <c r="C23" s="162">
        <v>0.6</v>
      </c>
      <c r="D23" s="163">
        <f t="shared" si="0"/>
        <v>100</v>
      </c>
      <c r="E23" s="162">
        <v>0.4</v>
      </c>
      <c r="F23" s="162">
        <v>0.4</v>
      </c>
      <c r="G23" s="9">
        <f t="shared" si="1"/>
        <v>100</v>
      </c>
    </row>
    <row r="24" spans="1:7" ht="15" hidden="1">
      <c r="A24" s="8" t="s">
        <v>202</v>
      </c>
      <c r="B24" s="155">
        <v>633.25</v>
      </c>
      <c r="C24" s="155">
        <v>665.11</v>
      </c>
      <c r="D24" s="153">
        <f t="shared" si="0"/>
        <v>105.03118831425188</v>
      </c>
      <c r="E24" s="156">
        <v>683.92</v>
      </c>
      <c r="F24" s="156"/>
      <c r="G24" s="9">
        <f t="shared" si="1"/>
        <v>0</v>
      </c>
    </row>
    <row r="25" spans="1:7" ht="15" hidden="1">
      <c r="A25" s="164" t="s">
        <v>8</v>
      </c>
      <c r="B25" s="165"/>
      <c r="C25" s="165"/>
      <c r="D25" s="166" t="e">
        <f t="shared" si="0"/>
        <v>#DIV/0!</v>
      </c>
      <c r="E25" s="167"/>
      <c r="F25" s="167"/>
      <c r="G25" s="9" t="e">
        <f t="shared" si="1"/>
        <v>#DIV/0!</v>
      </c>
    </row>
    <row r="26" spans="1:7" ht="15" hidden="1">
      <c r="A26" s="164" t="s">
        <v>9</v>
      </c>
      <c r="B26" s="165"/>
      <c r="C26" s="165"/>
      <c r="D26" s="166" t="e">
        <f t="shared" si="0"/>
        <v>#DIV/0!</v>
      </c>
      <c r="E26" s="167"/>
      <c r="F26" s="167"/>
      <c r="G26" s="9" t="e">
        <f t="shared" si="1"/>
        <v>#DIV/0!</v>
      </c>
    </row>
    <row r="27" spans="1:7" ht="15" hidden="1">
      <c r="A27" s="8" t="s">
        <v>203</v>
      </c>
      <c r="B27" s="155">
        <v>607.7</v>
      </c>
      <c r="C27" s="155">
        <v>721.9</v>
      </c>
      <c r="D27" s="153">
        <f t="shared" si="0"/>
        <v>118.7921671877571</v>
      </c>
      <c r="E27" s="156">
        <v>815.1</v>
      </c>
      <c r="F27" s="156"/>
      <c r="G27" s="9">
        <f t="shared" si="1"/>
        <v>0</v>
      </c>
    </row>
    <row r="28" spans="1:8" s="10" customFormat="1" ht="15" hidden="1">
      <c r="A28" s="168" t="s">
        <v>10</v>
      </c>
      <c r="B28" s="169"/>
      <c r="C28" s="169"/>
      <c r="D28" s="166" t="e">
        <f t="shared" si="0"/>
        <v>#DIV/0!</v>
      </c>
      <c r="E28" s="170"/>
      <c r="F28" s="170"/>
      <c r="G28" s="9" t="e">
        <f t="shared" si="1"/>
        <v>#DIV/0!</v>
      </c>
      <c r="H28" s="10" t="s">
        <v>11</v>
      </c>
    </row>
    <row r="29" spans="1:7" s="10" customFormat="1" ht="14.25" customHeight="1" hidden="1">
      <c r="A29" s="171" t="s">
        <v>204</v>
      </c>
      <c r="B29" s="155">
        <v>2728.47</v>
      </c>
      <c r="C29" s="155">
        <v>2729.86</v>
      </c>
      <c r="D29" s="153">
        <f t="shared" si="0"/>
        <v>100.05094430211805</v>
      </c>
      <c r="E29" s="156">
        <v>2914.06</v>
      </c>
      <c r="F29" s="156"/>
      <c r="G29" s="9">
        <f t="shared" si="1"/>
        <v>0</v>
      </c>
    </row>
    <row r="30" spans="1:7" s="10" customFormat="1" ht="27.75" customHeight="1" hidden="1">
      <c r="A30" s="172" t="s">
        <v>205</v>
      </c>
      <c r="B30" s="155">
        <v>48.5</v>
      </c>
      <c r="C30" s="155">
        <v>52.1</v>
      </c>
      <c r="D30" s="153">
        <f t="shared" si="0"/>
        <v>107.42268041237114</v>
      </c>
      <c r="E30" s="156">
        <v>57.9</v>
      </c>
      <c r="F30" s="156"/>
      <c r="G30" s="9">
        <f t="shared" si="1"/>
        <v>0</v>
      </c>
    </row>
    <row r="31" spans="1:7" ht="27.75" customHeight="1">
      <c r="A31" s="233" t="s">
        <v>12</v>
      </c>
      <c r="B31" s="233"/>
      <c r="C31" s="233"/>
      <c r="D31" s="233"/>
      <c r="E31" s="233"/>
      <c r="F31" s="233"/>
      <c r="G31" s="233"/>
    </row>
    <row r="32" spans="1:7" ht="13.5" customHeight="1" hidden="1">
      <c r="A32" s="11" t="s">
        <v>206</v>
      </c>
      <c r="B32" s="155">
        <v>278.1</v>
      </c>
      <c r="C32" s="155">
        <v>281.3</v>
      </c>
      <c r="D32" s="9">
        <f>C32/B32%</f>
        <v>101.15066522833513</v>
      </c>
      <c r="E32" s="155">
        <v>290.2</v>
      </c>
      <c r="F32" s="155"/>
      <c r="G32" s="9">
        <f t="shared" si="1"/>
        <v>0</v>
      </c>
    </row>
    <row r="33" spans="1:7" ht="17.25" customHeight="1" hidden="1">
      <c r="A33" s="8" t="s">
        <v>207</v>
      </c>
      <c r="B33" s="155">
        <v>348.9</v>
      </c>
      <c r="C33" s="155">
        <v>356.2</v>
      </c>
      <c r="D33" s="9">
        <f>C33/B33%</f>
        <v>102.09229005445687</v>
      </c>
      <c r="E33" s="155">
        <v>373.4</v>
      </c>
      <c r="F33" s="155"/>
      <c r="G33" s="9">
        <f t="shared" si="1"/>
        <v>0</v>
      </c>
    </row>
    <row r="34" spans="1:7" ht="14.25" customHeight="1" hidden="1">
      <c r="A34" s="8" t="s">
        <v>208</v>
      </c>
      <c r="B34" s="155">
        <v>111426.7</v>
      </c>
      <c r="C34" s="155">
        <v>111539.3</v>
      </c>
      <c r="D34" s="9">
        <f>C34/B34%</f>
        <v>100.10105297922311</v>
      </c>
      <c r="E34" s="155">
        <v>112656.7</v>
      </c>
      <c r="F34" s="155"/>
      <c r="G34" s="9">
        <f t="shared" si="1"/>
        <v>0</v>
      </c>
    </row>
    <row r="35" spans="1:7" ht="12.75" customHeight="1" hidden="1">
      <c r="A35" s="8" t="s">
        <v>13</v>
      </c>
      <c r="B35" s="155">
        <v>0</v>
      </c>
      <c r="C35" s="155">
        <v>0</v>
      </c>
      <c r="D35" s="9"/>
      <c r="E35" s="155">
        <v>0</v>
      </c>
      <c r="F35" s="155"/>
      <c r="G35" s="9" t="e">
        <f t="shared" si="1"/>
        <v>#DIV/0!</v>
      </c>
    </row>
    <row r="36" spans="1:7" ht="12.75" customHeight="1" hidden="1">
      <c r="A36" s="8" t="s">
        <v>14</v>
      </c>
      <c r="B36" s="155">
        <v>0</v>
      </c>
      <c r="C36" s="155">
        <v>0</v>
      </c>
      <c r="D36" s="9"/>
      <c r="E36" s="155">
        <v>0</v>
      </c>
      <c r="F36" s="155"/>
      <c r="G36" s="9" t="e">
        <f t="shared" si="1"/>
        <v>#DIV/0!</v>
      </c>
    </row>
    <row r="37" spans="1:7" ht="12.75" customHeight="1" hidden="1">
      <c r="A37" s="8" t="s">
        <v>15</v>
      </c>
      <c r="B37" s="155">
        <v>0</v>
      </c>
      <c r="C37" s="155">
        <v>0</v>
      </c>
      <c r="D37" s="9"/>
      <c r="E37" s="155">
        <v>0</v>
      </c>
      <c r="F37" s="155"/>
      <c r="G37" s="9" t="e">
        <f t="shared" si="1"/>
        <v>#DIV/0!</v>
      </c>
    </row>
    <row r="38" spans="1:8" ht="27.75" customHeight="1" hidden="1">
      <c r="A38" s="11" t="s">
        <v>209</v>
      </c>
      <c r="B38" s="155">
        <v>36.8</v>
      </c>
      <c r="C38" s="155">
        <v>38.3</v>
      </c>
      <c r="D38" s="9">
        <f aca="true" t="shared" si="2" ref="D38:D57">C38/B38%</f>
        <v>104.07608695652173</v>
      </c>
      <c r="E38" s="155">
        <v>31.4</v>
      </c>
      <c r="F38" s="155"/>
      <c r="G38" s="9">
        <f t="shared" si="1"/>
        <v>0</v>
      </c>
      <c r="H38" s="1" t="s">
        <v>16</v>
      </c>
    </row>
    <row r="39" spans="1:7" s="12" customFormat="1" ht="27.75" customHeight="1" hidden="1">
      <c r="A39" s="8" t="s">
        <v>210</v>
      </c>
      <c r="B39" s="173">
        <v>424.2</v>
      </c>
      <c r="C39" s="173">
        <v>436.5</v>
      </c>
      <c r="D39" s="174">
        <f t="shared" si="2"/>
        <v>102.8995756718529</v>
      </c>
      <c r="E39" s="173">
        <v>448.7</v>
      </c>
      <c r="F39" s="173"/>
      <c r="G39" s="9">
        <f t="shared" si="1"/>
        <v>0</v>
      </c>
    </row>
    <row r="40" spans="1:7" s="12" customFormat="1" ht="27.75" customHeight="1" hidden="1">
      <c r="A40" s="8" t="s">
        <v>211</v>
      </c>
      <c r="B40" s="173">
        <v>3180</v>
      </c>
      <c r="C40" s="173">
        <v>3211.6</v>
      </c>
      <c r="D40" s="174">
        <f t="shared" si="2"/>
        <v>100.99371069182389</v>
      </c>
      <c r="E40" s="173">
        <v>3298.6</v>
      </c>
      <c r="F40" s="173"/>
      <c r="G40" s="9">
        <f t="shared" si="1"/>
        <v>0</v>
      </c>
    </row>
    <row r="41" spans="1:7" s="12" customFormat="1" ht="27.75" customHeight="1" hidden="1">
      <c r="A41" s="8" t="s">
        <v>212</v>
      </c>
      <c r="B41" s="173">
        <v>69.8</v>
      </c>
      <c r="C41" s="173">
        <v>73.2</v>
      </c>
      <c r="D41" s="174">
        <f t="shared" si="2"/>
        <v>104.87106017191978</v>
      </c>
      <c r="E41" s="173">
        <v>74.3</v>
      </c>
      <c r="F41" s="173"/>
      <c r="G41" s="9">
        <f t="shared" si="1"/>
        <v>0</v>
      </c>
    </row>
    <row r="42" spans="1:7" ht="19.5" customHeight="1" hidden="1">
      <c r="A42" s="8" t="s">
        <v>213</v>
      </c>
      <c r="B42" s="155">
        <v>2298.5</v>
      </c>
      <c r="C42" s="155">
        <v>2368.4</v>
      </c>
      <c r="D42" s="9">
        <f t="shared" si="2"/>
        <v>103.04111376984991</v>
      </c>
      <c r="E42" s="155">
        <v>2456.2</v>
      </c>
      <c r="F42" s="155"/>
      <c r="G42" s="9">
        <f t="shared" si="1"/>
        <v>0</v>
      </c>
    </row>
    <row r="43" spans="1:7" ht="14.25" customHeight="1" hidden="1">
      <c r="A43" s="8" t="s">
        <v>214</v>
      </c>
      <c r="B43" s="155">
        <v>438.6</v>
      </c>
      <c r="C43" s="155">
        <v>401.2</v>
      </c>
      <c r="D43" s="9">
        <f t="shared" si="2"/>
        <v>91.47286821705426</v>
      </c>
      <c r="E43" s="155">
        <v>419.1</v>
      </c>
      <c r="F43" s="155"/>
      <c r="G43" s="9">
        <f t="shared" si="1"/>
        <v>0</v>
      </c>
    </row>
    <row r="44" spans="1:7" s="25" customFormat="1" ht="12.75" customHeight="1" hidden="1">
      <c r="A44" s="175" t="s">
        <v>17</v>
      </c>
      <c r="B44" s="176">
        <v>182.9</v>
      </c>
      <c r="C44" s="176">
        <v>0</v>
      </c>
      <c r="D44" s="177">
        <f t="shared" si="2"/>
        <v>0</v>
      </c>
      <c r="E44" s="176">
        <v>0</v>
      </c>
      <c r="F44" s="176"/>
      <c r="G44" s="9" t="e">
        <f t="shared" si="1"/>
        <v>#DIV/0!</v>
      </c>
    </row>
    <row r="45" spans="1:7" s="25" customFormat="1" ht="12.75" customHeight="1" hidden="1">
      <c r="A45" s="8" t="s">
        <v>215</v>
      </c>
      <c r="B45" s="155">
        <v>10245.3</v>
      </c>
      <c r="C45" s="155">
        <v>10328.7</v>
      </c>
      <c r="D45" s="9">
        <f>C45/B45%</f>
        <v>100.81403179994732</v>
      </c>
      <c r="E45" s="155">
        <v>10504.7</v>
      </c>
      <c r="F45" s="155"/>
      <c r="G45" s="9">
        <f t="shared" si="1"/>
        <v>0</v>
      </c>
    </row>
    <row r="46" spans="1:8" s="12" customFormat="1" ht="20.25" customHeight="1" hidden="1">
      <c r="A46" s="8" t="s">
        <v>18</v>
      </c>
      <c r="B46" s="173">
        <v>2684.79</v>
      </c>
      <c r="C46" s="173">
        <v>2697.69</v>
      </c>
      <c r="D46" s="174">
        <f t="shared" si="2"/>
        <v>100.48048450716816</v>
      </c>
      <c r="E46" s="173">
        <v>2723.39</v>
      </c>
      <c r="F46" s="173"/>
      <c r="G46" s="9">
        <f t="shared" si="1"/>
        <v>0</v>
      </c>
      <c r="H46" s="13" t="s">
        <v>19</v>
      </c>
    </row>
    <row r="47" spans="1:7" s="12" customFormat="1" ht="29.25" customHeight="1" hidden="1">
      <c r="A47" s="8" t="s">
        <v>216</v>
      </c>
      <c r="B47" s="178">
        <v>8.07</v>
      </c>
      <c r="C47" s="178">
        <v>15.27</v>
      </c>
      <c r="D47" s="174">
        <f t="shared" si="2"/>
        <v>189.21933085501857</v>
      </c>
      <c r="E47" s="178">
        <v>16.66</v>
      </c>
      <c r="F47" s="178"/>
      <c r="G47" s="9">
        <f t="shared" si="1"/>
        <v>0</v>
      </c>
    </row>
    <row r="48" spans="1:8" ht="12.75" customHeight="1" hidden="1">
      <c r="A48" s="8" t="s">
        <v>20</v>
      </c>
      <c r="B48" s="153"/>
      <c r="C48" s="153"/>
      <c r="D48" s="9" t="e">
        <f t="shared" si="2"/>
        <v>#DIV/0!</v>
      </c>
      <c r="E48" s="153"/>
      <c r="F48" s="153"/>
      <c r="G48" s="9" t="e">
        <f t="shared" si="1"/>
        <v>#DIV/0!</v>
      </c>
      <c r="H48" s="1" t="s">
        <v>21</v>
      </c>
    </row>
    <row r="49" spans="1:7" ht="12.75" customHeight="1" hidden="1">
      <c r="A49" s="8" t="s">
        <v>22</v>
      </c>
      <c r="B49" s="153">
        <v>0</v>
      </c>
      <c r="C49" s="153">
        <v>0</v>
      </c>
      <c r="D49" s="9" t="e">
        <f t="shared" si="2"/>
        <v>#DIV/0!</v>
      </c>
      <c r="E49" s="153">
        <v>0</v>
      </c>
      <c r="F49" s="153"/>
      <c r="G49" s="9" t="e">
        <f t="shared" si="1"/>
        <v>#DIV/0!</v>
      </c>
    </row>
    <row r="50" spans="1:7" ht="12.75" customHeight="1" hidden="1">
      <c r="A50" s="14" t="s">
        <v>23</v>
      </c>
      <c r="B50" s="179"/>
      <c r="C50" s="179"/>
      <c r="D50" s="9" t="e">
        <f t="shared" si="2"/>
        <v>#DIV/0!</v>
      </c>
      <c r="E50" s="179"/>
      <c r="F50" s="179"/>
      <c r="G50" s="9" t="e">
        <f t="shared" si="1"/>
        <v>#DIV/0!</v>
      </c>
    </row>
    <row r="51" spans="1:7" ht="12.75" customHeight="1" hidden="1">
      <c r="A51" s="8" t="s">
        <v>24</v>
      </c>
      <c r="B51" s="153">
        <v>0</v>
      </c>
      <c r="C51" s="153">
        <v>0</v>
      </c>
      <c r="D51" s="9" t="e">
        <f t="shared" si="2"/>
        <v>#DIV/0!</v>
      </c>
      <c r="E51" s="153">
        <v>0</v>
      </c>
      <c r="F51" s="153"/>
      <c r="G51" s="9" t="e">
        <f t="shared" si="1"/>
        <v>#DIV/0!</v>
      </c>
    </row>
    <row r="52" spans="1:8" s="15" customFormat="1" ht="26.25" customHeight="1" hidden="1">
      <c r="A52" s="8" t="s">
        <v>217</v>
      </c>
      <c r="B52" s="178">
        <v>3.9</v>
      </c>
      <c r="C52" s="178">
        <v>4.2</v>
      </c>
      <c r="D52" s="174">
        <f t="shared" si="2"/>
        <v>107.6923076923077</v>
      </c>
      <c r="E52" s="178">
        <v>4.22</v>
      </c>
      <c r="F52" s="178"/>
      <c r="G52" s="9">
        <f t="shared" si="1"/>
        <v>0</v>
      </c>
      <c r="H52" s="15" t="s">
        <v>11</v>
      </c>
    </row>
    <row r="53" spans="1:7" s="12" customFormat="1" ht="36" customHeight="1" hidden="1">
      <c r="A53" s="8" t="s">
        <v>218</v>
      </c>
      <c r="B53" s="173">
        <v>0</v>
      </c>
      <c r="C53" s="173">
        <v>0</v>
      </c>
      <c r="D53" s="174" t="e">
        <f t="shared" si="2"/>
        <v>#DIV/0!</v>
      </c>
      <c r="E53" s="173">
        <v>0</v>
      </c>
      <c r="F53" s="173"/>
      <c r="G53" s="9" t="e">
        <f t="shared" si="1"/>
        <v>#DIV/0!</v>
      </c>
    </row>
    <row r="54" spans="1:7" ht="30" hidden="1">
      <c r="A54" s="11" t="s">
        <v>219</v>
      </c>
      <c r="B54" s="155">
        <v>1324.3</v>
      </c>
      <c r="C54" s="155">
        <v>1281.4</v>
      </c>
      <c r="D54" s="9">
        <f t="shared" si="2"/>
        <v>96.76055274484634</v>
      </c>
      <c r="E54" s="155">
        <v>1357.2</v>
      </c>
      <c r="F54" s="155"/>
      <c r="G54" s="9">
        <f t="shared" si="1"/>
        <v>0</v>
      </c>
    </row>
    <row r="55" spans="1:7" ht="15" customHeight="1" hidden="1">
      <c r="A55" s="180" t="s">
        <v>25</v>
      </c>
      <c r="B55" s="155">
        <v>840.2</v>
      </c>
      <c r="C55" s="155">
        <v>802</v>
      </c>
      <c r="D55" s="9">
        <f t="shared" si="2"/>
        <v>95.45346346108069</v>
      </c>
      <c r="E55" s="155">
        <v>856.4</v>
      </c>
      <c r="F55" s="155"/>
      <c r="G55" s="9">
        <f t="shared" si="1"/>
        <v>0</v>
      </c>
    </row>
    <row r="56" spans="1:7" ht="29.25" customHeight="1" hidden="1">
      <c r="A56" s="180" t="s">
        <v>26</v>
      </c>
      <c r="B56" s="155">
        <v>96.9</v>
      </c>
      <c r="C56" s="155">
        <v>94.8</v>
      </c>
      <c r="D56" s="9">
        <f t="shared" si="2"/>
        <v>97.8328173374613</v>
      </c>
      <c r="E56" s="155">
        <v>97.6</v>
      </c>
      <c r="F56" s="155"/>
      <c r="G56" s="9">
        <f t="shared" si="1"/>
        <v>0</v>
      </c>
    </row>
    <row r="57" spans="1:7" ht="17.25" customHeight="1" hidden="1">
      <c r="A57" s="180" t="s">
        <v>27</v>
      </c>
      <c r="B57" s="155">
        <v>387.2</v>
      </c>
      <c r="C57" s="155">
        <v>384</v>
      </c>
      <c r="D57" s="9">
        <f t="shared" si="2"/>
        <v>99.17355371900827</v>
      </c>
      <c r="E57" s="155">
        <v>403.2</v>
      </c>
      <c r="F57" s="155"/>
      <c r="G57" s="9">
        <f t="shared" si="1"/>
        <v>0</v>
      </c>
    </row>
    <row r="58" spans="1:7" ht="28.5" customHeight="1">
      <c r="A58" s="233" t="s">
        <v>28</v>
      </c>
      <c r="B58" s="233"/>
      <c r="C58" s="233"/>
      <c r="D58" s="233"/>
      <c r="E58" s="233"/>
      <c r="F58" s="233"/>
      <c r="G58" s="233"/>
    </row>
    <row r="59" spans="1:7" ht="27" customHeight="1" hidden="1">
      <c r="A59" s="8" t="s">
        <v>220</v>
      </c>
      <c r="B59" s="9">
        <v>37</v>
      </c>
      <c r="C59" s="9">
        <v>27.5</v>
      </c>
      <c r="D59" s="9">
        <f>C59/B59%</f>
        <v>74.32432432432432</v>
      </c>
      <c r="E59" s="9">
        <v>33.7</v>
      </c>
      <c r="F59" s="9"/>
      <c r="G59" s="9">
        <f t="shared" si="1"/>
        <v>0</v>
      </c>
    </row>
    <row r="60" spans="1:7" ht="15" hidden="1">
      <c r="A60" s="8" t="s">
        <v>29</v>
      </c>
      <c r="B60" s="7">
        <v>0</v>
      </c>
      <c r="C60" s="7">
        <v>0</v>
      </c>
      <c r="D60" s="9">
        <v>0</v>
      </c>
      <c r="E60" s="7">
        <v>0</v>
      </c>
      <c r="F60" s="7"/>
      <c r="G60" s="9" t="e">
        <f t="shared" si="1"/>
        <v>#DIV/0!</v>
      </c>
    </row>
    <row r="61" spans="1:7" ht="15" hidden="1">
      <c r="A61" s="8" t="s">
        <v>221</v>
      </c>
      <c r="B61" s="7">
        <v>0.8</v>
      </c>
      <c r="C61" s="7">
        <v>0.9</v>
      </c>
      <c r="D61" s="9">
        <f>C61/B61%</f>
        <v>112.5</v>
      </c>
      <c r="E61" s="7">
        <v>1</v>
      </c>
      <c r="F61" s="7"/>
      <c r="G61" s="9">
        <f t="shared" si="1"/>
        <v>0</v>
      </c>
    </row>
    <row r="62" spans="1:7" ht="15" hidden="1">
      <c r="A62" s="8" t="s">
        <v>222</v>
      </c>
      <c r="B62" s="7">
        <v>0</v>
      </c>
      <c r="C62" s="7">
        <v>0</v>
      </c>
      <c r="D62" s="9">
        <v>0</v>
      </c>
      <c r="E62" s="7">
        <v>0</v>
      </c>
      <c r="F62" s="7"/>
      <c r="G62" s="9" t="e">
        <f t="shared" si="1"/>
        <v>#DIV/0!</v>
      </c>
    </row>
    <row r="63" spans="1:7" s="12" customFormat="1" ht="15" hidden="1">
      <c r="A63" s="8" t="s">
        <v>223</v>
      </c>
      <c r="B63" s="181">
        <v>4.5</v>
      </c>
      <c r="C63" s="181">
        <v>4.6</v>
      </c>
      <c r="D63" s="174">
        <f aca="true" t="shared" si="3" ref="D63:D76">C63/B63%</f>
        <v>102.22222222222221</v>
      </c>
      <c r="E63" s="181">
        <v>4.7</v>
      </c>
      <c r="F63" s="181"/>
      <c r="G63" s="9">
        <f t="shared" si="1"/>
        <v>0</v>
      </c>
    </row>
    <row r="64" spans="1:7" ht="15">
      <c r="A64" s="182" t="s">
        <v>224</v>
      </c>
      <c r="B64" s="183">
        <v>2.85</v>
      </c>
      <c r="C64" s="183">
        <v>3.065</v>
      </c>
      <c r="D64" s="184">
        <f t="shared" si="3"/>
        <v>107.54385964912281</v>
      </c>
      <c r="E64" s="183">
        <v>3.08</v>
      </c>
      <c r="F64" s="183">
        <v>0</v>
      </c>
      <c r="G64" s="184">
        <f t="shared" si="1"/>
        <v>0</v>
      </c>
    </row>
    <row r="65" spans="1:7" ht="12.75" customHeight="1" hidden="1">
      <c r="A65" s="180" t="s">
        <v>25</v>
      </c>
      <c r="B65" s="185">
        <v>0</v>
      </c>
      <c r="C65" s="7">
        <v>0</v>
      </c>
      <c r="D65" s="9">
        <v>0</v>
      </c>
      <c r="E65" s="7">
        <v>0</v>
      </c>
      <c r="F65" s="7"/>
      <c r="G65" s="9" t="e">
        <f t="shared" si="1"/>
        <v>#DIV/0!</v>
      </c>
    </row>
    <row r="66" spans="1:7" ht="28.5" customHeight="1">
      <c r="A66" s="180" t="s">
        <v>26</v>
      </c>
      <c r="B66" s="186">
        <v>0.05</v>
      </c>
      <c r="C66" s="186">
        <v>0.065</v>
      </c>
      <c r="D66" s="9">
        <f t="shared" si="3"/>
        <v>130</v>
      </c>
      <c r="E66" s="186">
        <v>3.19</v>
      </c>
      <c r="F66" s="186">
        <v>0</v>
      </c>
      <c r="G66" s="9">
        <f t="shared" si="1"/>
        <v>0</v>
      </c>
    </row>
    <row r="67" spans="1:7" ht="15" customHeight="1">
      <c r="A67" s="180" t="s">
        <v>30</v>
      </c>
      <c r="B67" s="7">
        <v>2.8</v>
      </c>
      <c r="C67" s="7">
        <v>3</v>
      </c>
      <c r="D67" s="9">
        <f t="shared" si="3"/>
        <v>107.14285714285715</v>
      </c>
      <c r="E67" s="7">
        <v>3</v>
      </c>
      <c r="F67" s="7">
        <v>0</v>
      </c>
      <c r="G67" s="9">
        <f t="shared" si="1"/>
        <v>0</v>
      </c>
    </row>
    <row r="68" spans="1:7" ht="15">
      <c r="A68" s="182" t="s">
        <v>31</v>
      </c>
      <c r="B68" s="183">
        <v>3.99</v>
      </c>
      <c r="C68" s="187">
        <v>4.01</v>
      </c>
      <c r="D68" s="184">
        <f t="shared" si="3"/>
        <v>100.50125313283206</v>
      </c>
      <c r="E68" s="187">
        <v>3.88</v>
      </c>
      <c r="F68" s="187">
        <f>F69+F70+F71</f>
        <v>0</v>
      </c>
      <c r="G68" s="184">
        <f>F68/E68%</f>
        <v>0</v>
      </c>
    </row>
    <row r="69" spans="1:7" ht="12.75" customHeight="1">
      <c r="A69" s="180" t="s">
        <v>25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</row>
    <row r="70" spans="1:7" ht="29.25" customHeight="1">
      <c r="A70" s="180" t="s">
        <v>26</v>
      </c>
      <c r="B70" s="7">
        <v>1.1</v>
      </c>
      <c r="C70" s="186">
        <v>1.11</v>
      </c>
      <c r="D70" s="9">
        <f t="shared" si="3"/>
        <v>100.9090909090909</v>
      </c>
      <c r="E70" s="7">
        <v>0.9</v>
      </c>
      <c r="F70" s="7">
        <v>0</v>
      </c>
      <c r="G70" s="9">
        <f t="shared" si="1"/>
        <v>0</v>
      </c>
    </row>
    <row r="71" spans="1:7" ht="15.75" customHeight="1">
      <c r="A71" s="180" t="s">
        <v>30</v>
      </c>
      <c r="B71" s="186">
        <v>2.89</v>
      </c>
      <c r="C71" s="186">
        <v>2.9</v>
      </c>
      <c r="D71" s="9">
        <f t="shared" si="3"/>
        <v>100.34602076124567</v>
      </c>
      <c r="E71" s="186">
        <v>2.98</v>
      </c>
      <c r="F71" s="186">
        <v>0</v>
      </c>
      <c r="G71" s="9">
        <f t="shared" si="1"/>
        <v>0</v>
      </c>
    </row>
    <row r="72" spans="1:7" ht="15.75" customHeight="1" hidden="1">
      <c r="A72" s="11" t="s">
        <v>32</v>
      </c>
      <c r="B72" s="186">
        <v>0.52</v>
      </c>
      <c r="C72" s="186">
        <v>0.54</v>
      </c>
      <c r="D72" s="9">
        <f t="shared" si="3"/>
        <v>103.84615384615385</v>
      </c>
      <c r="E72" s="186">
        <v>0.55</v>
      </c>
      <c r="F72" s="186"/>
      <c r="G72" s="9">
        <f t="shared" si="1"/>
        <v>0</v>
      </c>
    </row>
    <row r="73" spans="1:7" ht="15" customHeight="1" hidden="1">
      <c r="A73" s="180" t="s">
        <v>25</v>
      </c>
      <c r="B73" s="186">
        <v>0.1</v>
      </c>
      <c r="C73" s="7">
        <v>0.1</v>
      </c>
      <c r="D73" s="9">
        <f t="shared" si="3"/>
        <v>100</v>
      </c>
      <c r="E73" s="7">
        <v>0.1</v>
      </c>
      <c r="F73" s="7"/>
      <c r="G73" s="9">
        <f t="shared" si="1"/>
        <v>0</v>
      </c>
    </row>
    <row r="74" spans="1:7" ht="30" hidden="1">
      <c r="A74" s="180" t="s">
        <v>26</v>
      </c>
      <c r="B74" s="186">
        <v>0.05</v>
      </c>
      <c r="C74" s="186">
        <v>0.06</v>
      </c>
      <c r="D74" s="9">
        <f t="shared" si="3"/>
        <v>120</v>
      </c>
      <c r="E74" s="186">
        <v>0.07</v>
      </c>
      <c r="F74" s="186"/>
      <c r="G74" s="9">
        <f t="shared" si="1"/>
        <v>0</v>
      </c>
    </row>
    <row r="75" spans="1:7" ht="15.75" customHeight="1" hidden="1">
      <c r="A75" s="180" t="s">
        <v>30</v>
      </c>
      <c r="B75" s="186">
        <v>0.37</v>
      </c>
      <c r="C75" s="186">
        <v>0.38</v>
      </c>
      <c r="D75" s="9">
        <f t="shared" si="3"/>
        <v>102.7027027027027</v>
      </c>
      <c r="E75" s="186">
        <v>0.38</v>
      </c>
      <c r="F75" s="186"/>
      <c r="G75" s="9">
        <f t="shared" si="1"/>
        <v>0</v>
      </c>
    </row>
    <row r="76" spans="1:7" s="12" customFormat="1" ht="15.75" customHeight="1" hidden="1">
      <c r="A76" s="11" t="s">
        <v>33</v>
      </c>
      <c r="B76" s="188">
        <v>0.0225</v>
      </c>
      <c r="C76" s="188">
        <v>0.0225</v>
      </c>
      <c r="D76" s="9">
        <f t="shared" si="3"/>
        <v>100</v>
      </c>
      <c r="E76" s="188">
        <v>0.024</v>
      </c>
      <c r="F76" s="188"/>
      <c r="G76" s="9">
        <f t="shared" si="1"/>
        <v>0</v>
      </c>
    </row>
    <row r="77" spans="1:7" s="12" customFormat="1" ht="12.75" customHeight="1" hidden="1">
      <c r="A77" s="180" t="s">
        <v>25</v>
      </c>
      <c r="B77" s="181">
        <v>0</v>
      </c>
      <c r="C77" s="181">
        <v>0</v>
      </c>
      <c r="D77" s="9">
        <v>0</v>
      </c>
      <c r="E77" s="181">
        <v>0</v>
      </c>
      <c r="F77" s="181"/>
      <c r="G77" s="9" t="e">
        <f t="shared" si="1"/>
        <v>#DIV/0!</v>
      </c>
    </row>
    <row r="78" spans="1:7" s="12" customFormat="1" ht="30" customHeight="1" hidden="1">
      <c r="A78" s="180" t="s">
        <v>26</v>
      </c>
      <c r="B78" s="188">
        <v>0.006</v>
      </c>
      <c r="C78" s="188">
        <v>0.006</v>
      </c>
      <c r="D78" s="9">
        <f aca="true" t="shared" si="4" ref="D78:D94">C78/B78%</f>
        <v>100</v>
      </c>
      <c r="E78" s="188">
        <v>0.007</v>
      </c>
      <c r="F78" s="188"/>
      <c r="G78" s="9">
        <f t="shared" si="1"/>
        <v>0</v>
      </c>
    </row>
    <row r="79" spans="1:7" s="12" customFormat="1" ht="15.75" customHeight="1" hidden="1">
      <c r="A79" s="180" t="s">
        <v>30</v>
      </c>
      <c r="B79" s="188">
        <v>0.0165</v>
      </c>
      <c r="C79" s="188">
        <v>0.0165</v>
      </c>
      <c r="D79" s="9">
        <f t="shared" si="4"/>
        <v>100</v>
      </c>
      <c r="E79" s="188">
        <v>0.017</v>
      </c>
      <c r="F79" s="188"/>
      <c r="G79" s="9">
        <f t="shared" si="1"/>
        <v>0</v>
      </c>
    </row>
    <row r="80" spans="1:7" s="12" customFormat="1" ht="16.5" customHeight="1">
      <c r="A80" s="182" t="s">
        <v>34</v>
      </c>
      <c r="B80" s="187">
        <v>7.575</v>
      </c>
      <c r="C80" s="187">
        <v>6.701</v>
      </c>
      <c r="D80" s="184">
        <f t="shared" si="4"/>
        <v>88.46204620462046</v>
      </c>
      <c r="E80" s="187">
        <v>5.116</v>
      </c>
      <c r="F80" s="187">
        <v>5.116</v>
      </c>
      <c r="G80" s="184">
        <f t="shared" si="1"/>
        <v>100</v>
      </c>
    </row>
    <row r="81" spans="1:7" ht="14.25" customHeight="1">
      <c r="A81" s="180" t="s">
        <v>25</v>
      </c>
      <c r="B81" s="186">
        <v>5.1</v>
      </c>
      <c r="C81" s="186">
        <v>4.84</v>
      </c>
      <c r="D81" s="9">
        <f t="shared" si="4"/>
        <v>94.90196078431373</v>
      </c>
      <c r="E81" s="186">
        <v>3.57</v>
      </c>
      <c r="F81" s="186">
        <v>3.57</v>
      </c>
      <c r="G81" s="9">
        <f aca="true" t="shared" si="5" ref="G81:G120">F81/E81%</f>
        <v>100.00000000000001</v>
      </c>
    </row>
    <row r="82" spans="1:7" ht="30.75" customHeight="1">
      <c r="A82" s="180" t="s">
        <v>26</v>
      </c>
      <c r="B82" s="186">
        <v>0.01</v>
      </c>
      <c r="C82" s="186">
        <v>0.011</v>
      </c>
      <c r="D82" s="9">
        <f t="shared" si="4"/>
        <v>109.99999999999999</v>
      </c>
      <c r="E82" s="186">
        <v>0.026</v>
      </c>
      <c r="F82" s="186">
        <v>0.026</v>
      </c>
      <c r="G82" s="9">
        <f t="shared" si="5"/>
        <v>100</v>
      </c>
    </row>
    <row r="83" spans="1:7" ht="15">
      <c r="A83" s="180" t="s">
        <v>30</v>
      </c>
      <c r="B83" s="7">
        <v>2.465</v>
      </c>
      <c r="C83" s="186">
        <v>1.85</v>
      </c>
      <c r="D83" s="9">
        <f t="shared" si="4"/>
        <v>75.05070993914808</v>
      </c>
      <c r="E83" s="186">
        <v>1.52</v>
      </c>
      <c r="F83" s="186">
        <v>1.52</v>
      </c>
      <c r="G83" s="9">
        <f t="shared" si="5"/>
        <v>100</v>
      </c>
    </row>
    <row r="84" spans="1:7" s="12" customFormat="1" ht="15">
      <c r="A84" s="182" t="s">
        <v>35</v>
      </c>
      <c r="B84" s="187">
        <v>2.506</v>
      </c>
      <c r="C84" s="187">
        <v>2.745</v>
      </c>
      <c r="D84" s="184">
        <f t="shared" si="4"/>
        <v>109.53711093375898</v>
      </c>
      <c r="E84" s="187">
        <v>1.135</v>
      </c>
      <c r="F84" s="187">
        <f>F85+F86+F87</f>
        <v>0.683</v>
      </c>
      <c r="G84" s="184">
        <f t="shared" si="5"/>
        <v>60.17621145374449</v>
      </c>
    </row>
    <row r="85" spans="1:7" ht="15" customHeight="1">
      <c r="A85" s="180" t="s">
        <v>25</v>
      </c>
      <c r="B85" s="186">
        <v>1.6</v>
      </c>
      <c r="C85" s="186">
        <v>1.6</v>
      </c>
      <c r="D85" s="9">
        <f t="shared" si="4"/>
        <v>100</v>
      </c>
      <c r="E85" s="186">
        <v>0</v>
      </c>
      <c r="F85" s="186">
        <v>0.4</v>
      </c>
      <c r="G85" s="9" t="e">
        <f t="shared" si="5"/>
        <v>#DIV/0!</v>
      </c>
    </row>
    <row r="86" spans="1:7" ht="30" customHeight="1">
      <c r="A86" s="180" t="s">
        <v>26</v>
      </c>
      <c r="B86" s="186">
        <v>0.006</v>
      </c>
      <c r="C86" s="186">
        <v>0.15</v>
      </c>
      <c r="D86" s="9">
        <f t="shared" si="4"/>
        <v>2500</v>
      </c>
      <c r="E86" s="186">
        <v>0.425</v>
      </c>
      <c r="F86" s="186">
        <v>0.106</v>
      </c>
      <c r="G86" s="9">
        <f t="shared" si="5"/>
        <v>24.941176470588232</v>
      </c>
    </row>
    <row r="87" spans="1:7" ht="15">
      <c r="A87" s="180" t="s">
        <v>30</v>
      </c>
      <c r="B87" s="186">
        <v>0.9</v>
      </c>
      <c r="C87" s="186">
        <v>0.995</v>
      </c>
      <c r="D87" s="9">
        <f t="shared" si="4"/>
        <v>110.55555555555554</v>
      </c>
      <c r="E87" s="186">
        <v>0.71</v>
      </c>
      <c r="F87" s="186">
        <v>0.177</v>
      </c>
      <c r="G87" s="9">
        <f t="shared" si="5"/>
        <v>24.929577464788732</v>
      </c>
    </row>
    <row r="88" spans="1:7" s="12" customFormat="1" ht="15" hidden="1">
      <c r="A88" s="8" t="s">
        <v>36</v>
      </c>
      <c r="B88" s="189">
        <v>3.43</v>
      </c>
      <c r="C88" s="189">
        <v>3.44</v>
      </c>
      <c r="D88" s="174">
        <f t="shared" si="4"/>
        <v>100.29154518950436</v>
      </c>
      <c r="E88" s="189">
        <v>3.46</v>
      </c>
      <c r="F88" s="189"/>
      <c r="G88" s="9">
        <f t="shared" si="5"/>
        <v>0</v>
      </c>
    </row>
    <row r="89" spans="1:7" ht="12.75" customHeight="1" hidden="1">
      <c r="A89" s="180" t="s">
        <v>25</v>
      </c>
      <c r="B89" s="7">
        <v>0</v>
      </c>
      <c r="C89" s="7">
        <v>0</v>
      </c>
      <c r="D89" s="9">
        <v>0</v>
      </c>
      <c r="E89" s="7">
        <v>0</v>
      </c>
      <c r="F89" s="7"/>
      <c r="G89" s="9" t="e">
        <f t="shared" si="5"/>
        <v>#DIV/0!</v>
      </c>
    </row>
    <row r="90" spans="1:7" ht="30.75" customHeight="1" hidden="1">
      <c r="A90" s="180" t="s">
        <v>26</v>
      </c>
      <c r="B90" s="186">
        <v>0.03</v>
      </c>
      <c r="C90" s="186">
        <v>0.03</v>
      </c>
      <c r="D90" s="9">
        <f t="shared" si="4"/>
        <v>100</v>
      </c>
      <c r="E90" s="186">
        <v>0.03</v>
      </c>
      <c r="F90" s="186"/>
      <c r="G90" s="9">
        <f t="shared" si="5"/>
        <v>0</v>
      </c>
    </row>
    <row r="91" spans="1:7" ht="16.5" customHeight="1" hidden="1">
      <c r="A91" s="180" t="s">
        <v>30</v>
      </c>
      <c r="B91" s="186">
        <v>3.4</v>
      </c>
      <c r="C91" s="186">
        <v>3.41</v>
      </c>
      <c r="D91" s="9">
        <f t="shared" si="4"/>
        <v>100.29411764705883</v>
      </c>
      <c r="E91" s="186">
        <v>3.43</v>
      </c>
      <c r="F91" s="186"/>
      <c r="G91" s="9">
        <f t="shared" si="5"/>
        <v>0</v>
      </c>
    </row>
    <row r="92" spans="1:8" s="12" customFormat="1" ht="29.25" customHeight="1">
      <c r="A92" s="190" t="s">
        <v>37</v>
      </c>
      <c r="B92" s="184">
        <v>11</v>
      </c>
      <c r="C92" s="184">
        <v>12.1</v>
      </c>
      <c r="D92" s="184">
        <f t="shared" si="4"/>
        <v>110</v>
      </c>
      <c r="E92" s="184">
        <v>13.7</v>
      </c>
      <c r="F92" s="184">
        <f>F93+F94</f>
        <v>2.2</v>
      </c>
      <c r="G92" s="184">
        <f t="shared" si="5"/>
        <v>16.058394160583944</v>
      </c>
      <c r="H92" s="12" t="s">
        <v>38</v>
      </c>
    </row>
    <row r="93" spans="1:7" ht="15" customHeight="1">
      <c r="A93" s="180" t="s">
        <v>25</v>
      </c>
      <c r="B93" s="9">
        <v>5.4</v>
      </c>
      <c r="C93" s="9">
        <v>6</v>
      </c>
      <c r="D93" s="9">
        <f t="shared" si="4"/>
        <v>111.1111111111111</v>
      </c>
      <c r="E93" s="9">
        <v>6.6</v>
      </c>
      <c r="F93" s="9">
        <v>1.2</v>
      </c>
      <c r="G93" s="9">
        <f t="shared" si="5"/>
        <v>18.18181818181818</v>
      </c>
    </row>
    <row r="94" spans="1:7" ht="30">
      <c r="A94" s="180" t="s">
        <v>26</v>
      </c>
      <c r="B94" s="9">
        <v>5.6</v>
      </c>
      <c r="C94" s="9">
        <v>6.2</v>
      </c>
      <c r="D94" s="9">
        <f t="shared" si="4"/>
        <v>110.71428571428572</v>
      </c>
      <c r="E94" s="9">
        <v>7.1</v>
      </c>
      <c r="F94" s="9">
        <v>1</v>
      </c>
      <c r="G94" s="9">
        <f t="shared" si="5"/>
        <v>14.084507042253522</v>
      </c>
    </row>
    <row r="95" spans="1:7" ht="12.75" customHeight="1" hidden="1">
      <c r="A95" s="180" t="s">
        <v>30</v>
      </c>
      <c r="B95" s="191">
        <v>0</v>
      </c>
      <c r="C95" s="191">
        <v>0</v>
      </c>
      <c r="D95" s="191">
        <v>0</v>
      </c>
      <c r="E95" s="191">
        <v>0</v>
      </c>
      <c r="F95" s="191"/>
      <c r="G95" s="9" t="e">
        <f t="shared" si="5"/>
        <v>#DIV/0!</v>
      </c>
    </row>
    <row r="96" spans="1:7" ht="28.5" customHeight="1">
      <c r="A96" s="233" t="s">
        <v>39</v>
      </c>
      <c r="B96" s="233"/>
      <c r="C96" s="233"/>
      <c r="D96" s="233"/>
      <c r="E96" s="233"/>
      <c r="F96" s="233"/>
      <c r="G96" s="233"/>
    </row>
    <row r="97" spans="1:7" ht="14.25" customHeight="1">
      <c r="A97" s="182" t="s">
        <v>40</v>
      </c>
      <c r="B97" s="192">
        <v>2539</v>
      </c>
      <c r="C97" s="192">
        <v>2512</v>
      </c>
      <c r="D97" s="184">
        <f aca="true" t="shared" si="6" ref="D97:D115">C97/B97%</f>
        <v>98.93658920834974</v>
      </c>
      <c r="E97" s="192">
        <v>1010</v>
      </c>
      <c r="F97" s="192">
        <f>F98+F99+F100</f>
        <v>1010</v>
      </c>
      <c r="G97" s="184">
        <f t="shared" si="5"/>
        <v>100</v>
      </c>
    </row>
    <row r="98" spans="1:7" ht="14.25" customHeight="1">
      <c r="A98" s="180" t="s">
        <v>25</v>
      </c>
      <c r="B98" s="155">
        <v>1882</v>
      </c>
      <c r="C98" s="155">
        <v>1723</v>
      </c>
      <c r="D98" s="9">
        <f t="shared" si="6"/>
        <v>91.55154091392136</v>
      </c>
      <c r="E98" s="155">
        <v>0</v>
      </c>
      <c r="F98" s="155">
        <v>0</v>
      </c>
      <c r="G98" s="9">
        <v>0</v>
      </c>
    </row>
    <row r="99" spans="1:7" ht="30">
      <c r="A99" s="180" t="s">
        <v>26</v>
      </c>
      <c r="B99" s="155">
        <v>153</v>
      </c>
      <c r="C99" s="155">
        <v>189</v>
      </c>
      <c r="D99" s="9">
        <f t="shared" si="6"/>
        <v>123.52941176470588</v>
      </c>
      <c r="E99" s="155">
        <v>310</v>
      </c>
      <c r="F99" s="155">
        <v>310</v>
      </c>
      <c r="G99" s="9">
        <f t="shared" si="5"/>
        <v>100</v>
      </c>
    </row>
    <row r="100" spans="1:7" ht="14.25" customHeight="1">
      <c r="A100" s="180" t="s">
        <v>30</v>
      </c>
      <c r="B100" s="155">
        <v>504</v>
      </c>
      <c r="C100" s="155">
        <v>600</v>
      </c>
      <c r="D100" s="9">
        <f t="shared" si="6"/>
        <v>119.04761904761905</v>
      </c>
      <c r="E100" s="155">
        <v>700</v>
      </c>
      <c r="F100" s="155">
        <v>700</v>
      </c>
      <c r="G100" s="9">
        <f t="shared" si="5"/>
        <v>100</v>
      </c>
    </row>
    <row r="101" spans="1:7" ht="28.5">
      <c r="A101" s="193" t="s">
        <v>41</v>
      </c>
      <c r="B101" s="155">
        <v>787</v>
      </c>
      <c r="C101" s="155">
        <v>795</v>
      </c>
      <c r="D101" s="9">
        <f t="shared" si="6"/>
        <v>101.01651842439644</v>
      </c>
      <c r="E101" s="155">
        <v>281</v>
      </c>
      <c r="F101" s="155">
        <f>F102+F103+F104</f>
        <v>886</v>
      </c>
      <c r="G101" s="9">
        <f t="shared" si="5"/>
        <v>315.30249110320284</v>
      </c>
    </row>
    <row r="102" spans="1:7" ht="14.25" customHeight="1">
      <c r="A102" s="194" t="s">
        <v>25</v>
      </c>
      <c r="B102" s="155">
        <v>605</v>
      </c>
      <c r="C102" s="155">
        <v>605</v>
      </c>
      <c r="D102" s="9">
        <f t="shared" si="6"/>
        <v>100</v>
      </c>
      <c r="E102" s="155">
        <v>0</v>
      </c>
      <c r="F102" s="155">
        <v>605</v>
      </c>
      <c r="G102" s="9">
        <v>0</v>
      </c>
    </row>
    <row r="103" spans="1:7" ht="30">
      <c r="A103" s="194" t="s">
        <v>26</v>
      </c>
      <c r="B103" s="155">
        <v>13</v>
      </c>
      <c r="C103" s="155">
        <v>45</v>
      </c>
      <c r="D103" s="9">
        <f t="shared" si="6"/>
        <v>346.15384615384613</v>
      </c>
      <c r="E103" s="155">
        <v>180</v>
      </c>
      <c r="F103" s="155">
        <v>180</v>
      </c>
      <c r="G103" s="9">
        <f t="shared" si="5"/>
        <v>100</v>
      </c>
    </row>
    <row r="104" spans="1:7" ht="14.25" customHeight="1">
      <c r="A104" s="194" t="s">
        <v>30</v>
      </c>
      <c r="B104" s="155">
        <v>169</v>
      </c>
      <c r="C104" s="155">
        <v>145</v>
      </c>
      <c r="D104" s="9">
        <f t="shared" si="6"/>
        <v>85.79881656804734</v>
      </c>
      <c r="E104" s="155">
        <v>101</v>
      </c>
      <c r="F104" s="155">
        <v>101</v>
      </c>
      <c r="G104" s="9">
        <f t="shared" si="5"/>
        <v>100</v>
      </c>
    </row>
    <row r="105" spans="1:7" s="12" customFormat="1" ht="14.25" customHeight="1" hidden="1">
      <c r="A105" s="182" t="s">
        <v>42</v>
      </c>
      <c r="B105" s="192">
        <v>1825</v>
      </c>
      <c r="C105" s="192">
        <v>0</v>
      </c>
      <c r="D105" s="184">
        <f t="shared" si="6"/>
        <v>0</v>
      </c>
      <c r="E105" s="192">
        <v>0</v>
      </c>
      <c r="F105" s="192">
        <v>0</v>
      </c>
      <c r="G105" s="184">
        <v>0</v>
      </c>
    </row>
    <row r="106" spans="1:7" ht="14.25" customHeight="1" hidden="1">
      <c r="A106" s="180" t="s">
        <v>25</v>
      </c>
      <c r="B106" s="155">
        <v>0</v>
      </c>
      <c r="C106" s="155">
        <v>0</v>
      </c>
      <c r="D106" s="9">
        <v>0</v>
      </c>
      <c r="E106" s="155">
        <v>0</v>
      </c>
      <c r="F106" s="155">
        <v>0</v>
      </c>
      <c r="G106" s="9">
        <v>0</v>
      </c>
    </row>
    <row r="107" spans="1:7" ht="29.25" customHeight="1" hidden="1">
      <c r="A107" s="180" t="s">
        <v>26</v>
      </c>
      <c r="B107" s="155">
        <v>5</v>
      </c>
      <c r="C107" s="155">
        <v>0</v>
      </c>
      <c r="D107" s="9">
        <f t="shared" si="6"/>
        <v>0</v>
      </c>
      <c r="E107" s="155">
        <v>0</v>
      </c>
      <c r="F107" s="155">
        <v>0</v>
      </c>
      <c r="G107" s="9">
        <v>0</v>
      </c>
    </row>
    <row r="108" spans="1:7" ht="14.25" customHeight="1" hidden="1">
      <c r="A108" s="180" t="s">
        <v>30</v>
      </c>
      <c r="B108" s="155">
        <v>1820</v>
      </c>
      <c r="C108" s="155">
        <v>0</v>
      </c>
      <c r="D108" s="9">
        <f t="shared" si="6"/>
        <v>0</v>
      </c>
      <c r="E108" s="155">
        <v>0</v>
      </c>
      <c r="F108" s="155">
        <v>0</v>
      </c>
      <c r="G108" s="9">
        <v>0</v>
      </c>
    </row>
    <row r="109" spans="1:7" ht="14.25" customHeight="1">
      <c r="A109" s="182" t="s">
        <v>43</v>
      </c>
      <c r="B109" s="192">
        <v>425</v>
      </c>
      <c r="C109" s="192">
        <v>525</v>
      </c>
      <c r="D109" s="184">
        <f t="shared" si="6"/>
        <v>123.52941176470588</v>
      </c>
      <c r="E109" s="192">
        <v>1073</v>
      </c>
      <c r="F109" s="192">
        <v>1073</v>
      </c>
      <c r="G109" s="184">
        <f t="shared" si="5"/>
        <v>100</v>
      </c>
    </row>
    <row r="110" spans="1:7" s="12" customFormat="1" ht="14.25" customHeight="1">
      <c r="A110" s="182" t="s">
        <v>44</v>
      </c>
      <c r="B110" s="192">
        <v>322</v>
      </c>
      <c r="C110" s="192">
        <v>322.7</v>
      </c>
      <c r="D110" s="184">
        <f t="shared" si="6"/>
        <v>100.21739130434781</v>
      </c>
      <c r="E110" s="192">
        <v>328.7</v>
      </c>
      <c r="F110" s="192">
        <v>328.7</v>
      </c>
      <c r="G110" s="184">
        <f t="shared" si="5"/>
        <v>100</v>
      </c>
    </row>
    <row r="111" spans="1:7" s="12" customFormat="1" ht="18.75" customHeight="1" hidden="1">
      <c r="A111" s="245" t="s">
        <v>79</v>
      </c>
      <c r="B111" s="246"/>
      <c r="C111" s="246"/>
      <c r="D111" s="246"/>
      <c r="E111" s="246"/>
      <c r="F111" s="246"/>
      <c r="G111" s="247"/>
    </row>
    <row r="112" spans="1:7" ht="19.5" customHeight="1" hidden="1">
      <c r="A112" s="195" t="s">
        <v>225</v>
      </c>
      <c r="B112" s="155">
        <f>B113+B114+B115</f>
        <v>1767.1999999999998</v>
      </c>
      <c r="C112" s="155">
        <f>C113+C114+C115</f>
        <v>1998.1</v>
      </c>
      <c r="D112" s="9">
        <f t="shared" si="6"/>
        <v>113.06586690810323</v>
      </c>
      <c r="E112" s="155">
        <f>E113+E114+E115</f>
        <v>2244</v>
      </c>
      <c r="F112" s="155"/>
      <c r="G112" s="9">
        <f t="shared" si="5"/>
        <v>0</v>
      </c>
    </row>
    <row r="113" spans="1:7" ht="15" hidden="1">
      <c r="A113" s="196" t="s">
        <v>226</v>
      </c>
      <c r="B113" s="155">
        <v>1324.3</v>
      </c>
      <c r="C113" s="155">
        <v>1490.6</v>
      </c>
      <c r="D113" s="9">
        <f t="shared" si="6"/>
        <v>112.55757758815977</v>
      </c>
      <c r="E113" s="155">
        <v>1670.1</v>
      </c>
      <c r="F113" s="155"/>
      <c r="G113" s="9">
        <f t="shared" si="5"/>
        <v>0</v>
      </c>
    </row>
    <row r="114" spans="1:7" ht="15" hidden="1">
      <c r="A114" s="196" t="s">
        <v>227</v>
      </c>
      <c r="B114" s="155">
        <v>41.3</v>
      </c>
      <c r="C114" s="155">
        <v>45.2</v>
      </c>
      <c r="D114" s="9">
        <f t="shared" si="6"/>
        <v>109.44309927360776</v>
      </c>
      <c r="E114" s="155">
        <v>50.2</v>
      </c>
      <c r="F114" s="155"/>
      <c r="G114" s="9">
        <f t="shared" si="5"/>
        <v>0</v>
      </c>
    </row>
    <row r="115" spans="1:7" ht="15" hidden="1">
      <c r="A115" s="196" t="s">
        <v>228</v>
      </c>
      <c r="B115" s="155">
        <v>401.6</v>
      </c>
      <c r="C115" s="155">
        <v>462.3</v>
      </c>
      <c r="D115" s="9">
        <f t="shared" si="6"/>
        <v>115.11454183266933</v>
      </c>
      <c r="E115" s="155">
        <v>523.7</v>
      </c>
      <c r="F115" s="155"/>
      <c r="G115" s="9">
        <f t="shared" si="5"/>
        <v>0</v>
      </c>
    </row>
    <row r="116" spans="1:7" ht="18.75" hidden="1">
      <c r="A116" s="255" t="s">
        <v>78</v>
      </c>
      <c r="B116" s="256"/>
      <c r="C116" s="256"/>
      <c r="D116" s="256"/>
      <c r="E116" s="256"/>
      <c r="F116" s="256"/>
      <c r="G116" s="257"/>
    </row>
    <row r="117" spans="1:7" ht="30" hidden="1">
      <c r="A117" s="196" t="s">
        <v>229</v>
      </c>
      <c r="B117" s="155">
        <v>45</v>
      </c>
      <c r="C117" s="155">
        <v>47.9</v>
      </c>
      <c r="D117" s="9">
        <f>C117/B117%</f>
        <v>106.44444444444444</v>
      </c>
      <c r="E117" s="155">
        <v>50.6</v>
      </c>
      <c r="F117" s="155"/>
      <c r="G117" s="9">
        <f t="shared" si="5"/>
        <v>0</v>
      </c>
    </row>
    <row r="118" spans="1:7" ht="24" customHeight="1">
      <c r="A118" s="248" t="s">
        <v>75</v>
      </c>
      <c r="B118" s="249"/>
      <c r="C118" s="249"/>
      <c r="D118" s="249"/>
      <c r="E118" s="249"/>
      <c r="F118" s="249"/>
      <c r="G118" s="250"/>
    </row>
    <row r="119" spans="1:7" ht="30.75" customHeight="1" hidden="1">
      <c r="A119" s="197" t="s">
        <v>230</v>
      </c>
      <c r="B119" s="173">
        <v>91.1</v>
      </c>
      <c r="C119" s="173">
        <v>95.5</v>
      </c>
      <c r="D119" s="174">
        <f>C119/B119%</f>
        <v>104.8298572996707</v>
      </c>
      <c r="E119" s="173">
        <v>99.8</v>
      </c>
      <c r="F119" s="173"/>
      <c r="G119" s="9">
        <f t="shared" si="5"/>
        <v>0</v>
      </c>
    </row>
    <row r="120" spans="1:7" ht="30" hidden="1">
      <c r="A120" s="196" t="s">
        <v>231</v>
      </c>
      <c r="B120" s="155">
        <v>190</v>
      </c>
      <c r="C120" s="155">
        <v>195</v>
      </c>
      <c r="D120" s="9">
        <f>C120/B120%</f>
        <v>102.63157894736842</v>
      </c>
      <c r="E120" s="155">
        <v>204</v>
      </c>
      <c r="F120" s="155"/>
      <c r="G120" s="9">
        <f t="shared" si="5"/>
        <v>0</v>
      </c>
    </row>
    <row r="121" spans="1:7" ht="14.25" customHeight="1">
      <c r="A121" s="233" t="s">
        <v>50</v>
      </c>
      <c r="B121" s="233"/>
      <c r="C121" s="233"/>
      <c r="D121" s="233"/>
      <c r="E121" s="233"/>
      <c r="F121" s="233"/>
      <c r="G121" s="233"/>
    </row>
    <row r="122" spans="1:7" ht="30">
      <c r="A122" s="8" t="s">
        <v>51</v>
      </c>
      <c r="B122" s="7">
        <v>16.3</v>
      </c>
      <c r="C122" s="7">
        <v>17</v>
      </c>
      <c r="D122" s="9">
        <f>C122/B122%</f>
        <v>104.29447852760735</v>
      </c>
      <c r="E122" s="7">
        <v>17.8</v>
      </c>
      <c r="F122" s="7">
        <v>3</v>
      </c>
      <c r="G122" s="9">
        <f>F122/E122%</f>
        <v>16.85393258426966</v>
      </c>
    </row>
    <row r="123" spans="1:7" ht="28.5" customHeight="1">
      <c r="A123" s="8" t="s">
        <v>52</v>
      </c>
      <c r="B123" s="7">
        <v>18.5</v>
      </c>
      <c r="C123" s="7">
        <v>16.3</v>
      </c>
      <c r="D123" s="9">
        <f>C123/B123%</f>
        <v>88.10810810810811</v>
      </c>
      <c r="E123" s="7">
        <v>17.8</v>
      </c>
      <c r="F123" s="7">
        <v>3</v>
      </c>
      <c r="G123" s="9">
        <f>F123/E123%</f>
        <v>16.85393258426966</v>
      </c>
    </row>
    <row r="124" spans="1:7" ht="30" hidden="1">
      <c r="A124" s="8" t="s">
        <v>232</v>
      </c>
      <c r="B124" s="7">
        <v>23.3</v>
      </c>
      <c r="C124" s="7">
        <v>23.7</v>
      </c>
      <c r="D124" s="9">
        <f>C124/B124%</f>
        <v>101.71673819742489</v>
      </c>
      <c r="E124" s="7">
        <v>24.3</v>
      </c>
      <c r="F124" s="7"/>
      <c r="G124" s="9">
        <f>F124/E124%</f>
        <v>0</v>
      </c>
    </row>
    <row r="125" spans="1:7" ht="16.5" customHeight="1" hidden="1">
      <c r="A125" s="233" t="s">
        <v>45</v>
      </c>
      <c r="B125" s="233"/>
      <c r="C125" s="233"/>
      <c r="D125" s="233"/>
      <c r="E125" s="233"/>
      <c r="F125" s="233"/>
      <c r="G125" s="233"/>
    </row>
    <row r="126" spans="1:7" s="24" customFormat="1" ht="30" hidden="1">
      <c r="A126" s="198" t="s">
        <v>233</v>
      </c>
      <c r="B126" s="199">
        <v>758</v>
      </c>
      <c r="C126" s="199">
        <v>758</v>
      </c>
      <c r="D126" s="163">
        <f>C126/B126%</f>
        <v>100</v>
      </c>
      <c r="E126" s="199">
        <v>758</v>
      </c>
      <c r="F126" s="199"/>
      <c r="G126" s="9">
        <f aca="true" t="shared" si="7" ref="G126:G134">F126/E126%</f>
        <v>0</v>
      </c>
    </row>
    <row r="127" spans="1:7" s="24" customFormat="1" ht="30" hidden="1">
      <c r="A127" s="198" t="s">
        <v>234</v>
      </c>
      <c r="B127" s="199">
        <v>2.441</v>
      </c>
      <c r="C127" s="199">
        <v>2.615</v>
      </c>
      <c r="D127" s="163">
        <f aca="true" t="shared" si="8" ref="D127:D134">C127/B127%</f>
        <v>107.12822613682918</v>
      </c>
      <c r="E127" s="199">
        <v>2.615</v>
      </c>
      <c r="F127" s="199"/>
      <c r="G127" s="9">
        <f t="shared" si="7"/>
        <v>0</v>
      </c>
    </row>
    <row r="128" spans="1:7" s="24" customFormat="1" ht="15" hidden="1">
      <c r="A128" s="200" t="s">
        <v>235</v>
      </c>
      <c r="B128" s="201"/>
      <c r="C128" s="201"/>
      <c r="D128" s="163" t="e">
        <f t="shared" si="8"/>
        <v>#DIV/0!</v>
      </c>
      <c r="E128" s="201"/>
      <c r="F128" s="201"/>
      <c r="G128" s="9" t="e">
        <f t="shared" si="7"/>
        <v>#DIV/0!</v>
      </c>
    </row>
    <row r="129" spans="1:7" s="24" customFormat="1" ht="15" hidden="1">
      <c r="A129" s="200" t="s">
        <v>46</v>
      </c>
      <c r="B129" s="201"/>
      <c r="C129" s="201"/>
      <c r="D129" s="163" t="e">
        <f t="shared" si="8"/>
        <v>#DIV/0!</v>
      </c>
      <c r="E129" s="201"/>
      <c r="F129" s="201"/>
      <c r="G129" s="9" t="e">
        <f t="shared" si="7"/>
        <v>#DIV/0!</v>
      </c>
    </row>
    <row r="130" spans="1:7" s="24" customFormat="1" ht="15" hidden="1">
      <c r="A130" s="200" t="s">
        <v>47</v>
      </c>
      <c r="B130" s="201"/>
      <c r="C130" s="201"/>
      <c r="D130" s="163" t="e">
        <f t="shared" si="8"/>
        <v>#DIV/0!</v>
      </c>
      <c r="E130" s="201"/>
      <c r="F130" s="201"/>
      <c r="G130" s="9" t="e">
        <f t="shared" si="7"/>
        <v>#DIV/0!</v>
      </c>
    </row>
    <row r="131" spans="1:7" s="24" customFormat="1" ht="14.25" hidden="1">
      <c r="A131" s="202" t="s">
        <v>48</v>
      </c>
      <c r="B131" s="201"/>
      <c r="C131" s="201"/>
      <c r="D131" s="163" t="e">
        <f t="shared" si="8"/>
        <v>#DIV/0!</v>
      </c>
      <c r="E131" s="201"/>
      <c r="F131" s="201"/>
      <c r="G131" s="9" t="e">
        <f t="shared" si="7"/>
        <v>#DIV/0!</v>
      </c>
    </row>
    <row r="132" spans="1:7" s="24" customFormat="1" ht="12.75" customHeight="1" hidden="1">
      <c r="A132" s="203" t="s">
        <v>46</v>
      </c>
      <c r="B132" s="201"/>
      <c r="C132" s="201"/>
      <c r="D132" s="163" t="e">
        <f t="shared" si="8"/>
        <v>#DIV/0!</v>
      </c>
      <c r="E132" s="201"/>
      <c r="F132" s="201"/>
      <c r="G132" s="9" t="e">
        <f t="shared" si="7"/>
        <v>#DIV/0!</v>
      </c>
    </row>
    <row r="133" spans="1:7" s="24" customFormat="1" ht="12.75" customHeight="1" hidden="1">
      <c r="A133" s="203" t="s">
        <v>47</v>
      </c>
      <c r="B133" s="201"/>
      <c r="C133" s="201"/>
      <c r="D133" s="163" t="e">
        <f t="shared" si="8"/>
        <v>#DIV/0!</v>
      </c>
      <c r="E133" s="201"/>
      <c r="F133" s="201"/>
      <c r="G133" s="9" t="e">
        <f t="shared" si="7"/>
        <v>#DIV/0!</v>
      </c>
    </row>
    <row r="134" spans="1:7" s="24" customFormat="1" ht="45" hidden="1">
      <c r="A134" s="198" t="s">
        <v>49</v>
      </c>
      <c r="B134" s="199">
        <v>86.6</v>
      </c>
      <c r="C134" s="199">
        <v>84.9</v>
      </c>
      <c r="D134" s="163">
        <f t="shared" si="8"/>
        <v>98.03695150115475</v>
      </c>
      <c r="E134" s="199">
        <v>84.9</v>
      </c>
      <c r="F134" s="199"/>
      <c r="G134" s="9">
        <f t="shared" si="7"/>
        <v>0</v>
      </c>
    </row>
    <row r="135" spans="1:7" ht="14.25" customHeight="1" hidden="1">
      <c r="A135" s="233"/>
      <c r="B135" s="233"/>
      <c r="C135" s="233"/>
      <c r="D135" s="233"/>
      <c r="E135" s="233"/>
      <c r="F135" s="233"/>
      <c r="G135" s="233"/>
    </row>
    <row r="136" spans="1:7" ht="15" hidden="1">
      <c r="A136" s="8"/>
      <c r="B136" s="7"/>
      <c r="C136" s="7"/>
      <c r="D136" s="9"/>
      <c r="E136" s="7"/>
      <c r="F136" s="7"/>
      <c r="G136" s="9"/>
    </row>
    <row r="137" spans="1:7" ht="28.5" customHeight="1" hidden="1">
      <c r="A137" s="8"/>
      <c r="B137" s="7"/>
      <c r="C137" s="7"/>
      <c r="D137" s="9"/>
      <c r="E137" s="7"/>
      <c r="F137" s="7"/>
      <c r="G137" s="9"/>
    </row>
    <row r="138" spans="1:7" ht="12.75" customHeight="1" hidden="1">
      <c r="A138" s="14" t="s">
        <v>53</v>
      </c>
      <c r="B138" s="16"/>
      <c r="C138" s="16"/>
      <c r="D138" s="9" t="e">
        <f>C138/B138%</f>
        <v>#DIV/0!</v>
      </c>
      <c r="E138" s="16"/>
      <c r="F138" s="16"/>
      <c r="G138" s="9" t="e">
        <f>E138/C138%</f>
        <v>#DIV/0!</v>
      </c>
    </row>
    <row r="139" spans="1:7" ht="12.75" customHeight="1" hidden="1">
      <c r="A139" s="14" t="s">
        <v>54</v>
      </c>
      <c r="B139" s="16"/>
      <c r="C139" s="16"/>
      <c r="D139" s="9" t="e">
        <f>C139/B139%</f>
        <v>#DIV/0!</v>
      </c>
      <c r="E139" s="16"/>
      <c r="F139" s="16"/>
      <c r="G139" s="9" t="e">
        <f>E139/C139%</f>
        <v>#DIV/0!</v>
      </c>
    </row>
    <row r="140" spans="1:7" ht="12.75" customHeight="1" hidden="1">
      <c r="A140" s="14" t="s">
        <v>55</v>
      </c>
      <c r="B140" s="16"/>
      <c r="C140" s="16"/>
      <c r="D140" s="9" t="e">
        <f>C140/B140%</f>
        <v>#DIV/0!</v>
      </c>
      <c r="E140" s="16"/>
      <c r="F140" s="16"/>
      <c r="G140" s="9" t="e">
        <f>E140/C140%</f>
        <v>#DIV/0!</v>
      </c>
    </row>
    <row r="141" spans="1:7" ht="15" hidden="1">
      <c r="A141" s="8"/>
      <c r="B141" s="7"/>
      <c r="C141" s="7"/>
      <c r="D141" s="9"/>
      <c r="E141" s="7"/>
      <c r="F141" s="7"/>
      <c r="G141" s="9"/>
    </row>
    <row r="142" spans="1:7" ht="22.5" customHeight="1" hidden="1">
      <c r="A142" s="233" t="s">
        <v>56</v>
      </c>
      <c r="B142" s="233"/>
      <c r="C142" s="233"/>
      <c r="D142" s="233"/>
      <c r="E142" s="233"/>
      <c r="F142" s="233"/>
      <c r="G142" s="233"/>
    </row>
    <row r="143" spans="1:7" ht="16.5" customHeight="1" hidden="1">
      <c r="A143" s="8" t="s">
        <v>57</v>
      </c>
      <c r="B143" s="7">
        <v>38.4</v>
      </c>
      <c r="C143" s="7">
        <v>38.2</v>
      </c>
      <c r="D143" s="9">
        <f>C143/B143%</f>
        <v>99.47916666666667</v>
      </c>
      <c r="E143" s="7">
        <v>38.1</v>
      </c>
      <c r="F143" s="7"/>
      <c r="G143" s="9">
        <f aca="true" t="shared" si="9" ref="G143:G158">F143/E143%</f>
        <v>0</v>
      </c>
    </row>
    <row r="144" spans="1:7" ht="16.5" customHeight="1" hidden="1">
      <c r="A144" s="8" t="s">
        <v>236</v>
      </c>
      <c r="B144" s="7">
        <v>105</v>
      </c>
      <c r="C144" s="7">
        <v>105</v>
      </c>
      <c r="D144" s="9">
        <f>C144/B144%</f>
        <v>100</v>
      </c>
      <c r="E144" s="7">
        <v>105</v>
      </c>
      <c r="F144" s="7"/>
      <c r="G144" s="9">
        <f t="shared" si="9"/>
        <v>0</v>
      </c>
    </row>
    <row r="145" spans="1:7" ht="28.5" customHeight="1" hidden="1">
      <c r="A145" s="8" t="s">
        <v>58</v>
      </c>
      <c r="B145" s="7">
        <v>53.1</v>
      </c>
      <c r="C145" s="7">
        <v>52.7</v>
      </c>
      <c r="D145" s="9">
        <f>C145/B145%</f>
        <v>99.24670433145009</v>
      </c>
      <c r="E145" s="7">
        <v>52.6</v>
      </c>
      <c r="F145" s="7"/>
      <c r="G145" s="9">
        <f t="shared" si="9"/>
        <v>0</v>
      </c>
    </row>
    <row r="146" spans="1:7" ht="15" hidden="1">
      <c r="A146" s="8" t="s">
        <v>82</v>
      </c>
      <c r="B146" s="7">
        <v>16.1</v>
      </c>
      <c r="C146" s="7">
        <v>16</v>
      </c>
      <c r="D146" s="9">
        <f>C146/B146%</f>
        <v>99.37888198757764</v>
      </c>
      <c r="E146" s="7">
        <v>16</v>
      </c>
      <c r="F146" s="7"/>
      <c r="G146" s="9">
        <f t="shared" si="9"/>
        <v>0</v>
      </c>
    </row>
    <row r="147" spans="1:7" ht="16.5" customHeight="1" hidden="1">
      <c r="A147" s="8" t="s">
        <v>83</v>
      </c>
      <c r="B147" s="7">
        <v>27.4</v>
      </c>
      <c r="C147" s="7">
        <v>27.3</v>
      </c>
      <c r="D147" s="9">
        <f>C147/B147%</f>
        <v>99.63503649635038</v>
      </c>
      <c r="E147" s="7">
        <v>27.2</v>
      </c>
      <c r="F147" s="7"/>
      <c r="G147" s="9">
        <f t="shared" si="9"/>
        <v>0</v>
      </c>
    </row>
    <row r="148" spans="1:7" s="25" customFormat="1" ht="30" customHeight="1" hidden="1">
      <c r="A148" s="175" t="s">
        <v>59</v>
      </c>
      <c r="B148" s="204">
        <v>0</v>
      </c>
      <c r="C148" s="204">
        <v>0</v>
      </c>
      <c r="D148" s="177"/>
      <c r="E148" s="204">
        <v>0</v>
      </c>
      <c r="F148" s="204"/>
      <c r="G148" s="9" t="e">
        <f t="shared" si="9"/>
        <v>#DIV/0!</v>
      </c>
    </row>
    <row r="149" spans="1:7" s="24" customFormat="1" ht="30" customHeight="1" hidden="1">
      <c r="A149" s="198" t="s">
        <v>60</v>
      </c>
      <c r="B149" s="199">
        <v>381.1</v>
      </c>
      <c r="C149" s="199">
        <v>376</v>
      </c>
      <c r="D149" s="163">
        <f aca="true" t="shared" si="10" ref="D149:D162">C149/B149%</f>
        <v>98.66176856468118</v>
      </c>
      <c r="E149" s="199">
        <v>371.5</v>
      </c>
      <c r="F149" s="199"/>
      <c r="G149" s="9">
        <f t="shared" si="9"/>
        <v>0</v>
      </c>
    </row>
    <row r="150" spans="1:7" s="24" customFormat="1" ht="28.5" customHeight="1" hidden="1">
      <c r="A150" s="198" t="s">
        <v>237</v>
      </c>
      <c r="B150" s="199">
        <v>708</v>
      </c>
      <c r="C150" s="199">
        <v>708</v>
      </c>
      <c r="D150" s="163">
        <f t="shared" si="10"/>
        <v>100</v>
      </c>
      <c r="E150" s="199">
        <v>708</v>
      </c>
      <c r="F150" s="199"/>
      <c r="G150" s="9">
        <f t="shared" si="9"/>
        <v>0</v>
      </c>
    </row>
    <row r="151" spans="1:7" ht="28.5" customHeight="1" hidden="1">
      <c r="A151" s="8" t="s">
        <v>61</v>
      </c>
      <c r="B151" s="7">
        <v>3.7</v>
      </c>
      <c r="C151" s="7">
        <v>3.6</v>
      </c>
      <c r="D151" s="9">
        <f t="shared" si="10"/>
        <v>97.29729729729729</v>
      </c>
      <c r="E151" s="7">
        <v>3.6</v>
      </c>
      <c r="F151" s="7"/>
      <c r="G151" s="9">
        <f t="shared" si="9"/>
        <v>0</v>
      </c>
    </row>
    <row r="152" spans="1:7" s="12" customFormat="1" ht="30" customHeight="1" hidden="1">
      <c r="A152" s="8" t="s">
        <v>62</v>
      </c>
      <c r="B152" s="181">
        <v>848.5</v>
      </c>
      <c r="C152" s="181">
        <v>843.3</v>
      </c>
      <c r="D152" s="174">
        <f t="shared" si="10"/>
        <v>99.38715380082499</v>
      </c>
      <c r="E152" s="181">
        <v>840.8</v>
      </c>
      <c r="F152" s="181"/>
      <c r="G152" s="9">
        <f t="shared" si="9"/>
        <v>0</v>
      </c>
    </row>
    <row r="153" spans="1:7" s="12" customFormat="1" ht="21" customHeight="1" hidden="1">
      <c r="A153" s="8" t="s">
        <v>238</v>
      </c>
      <c r="B153" s="181">
        <v>35</v>
      </c>
      <c r="C153" s="181">
        <v>36.4</v>
      </c>
      <c r="D153" s="174">
        <f t="shared" si="10"/>
        <v>104</v>
      </c>
      <c r="E153" s="181">
        <v>38.4</v>
      </c>
      <c r="F153" s="181"/>
      <c r="G153" s="9">
        <f t="shared" si="9"/>
        <v>0</v>
      </c>
    </row>
    <row r="154" spans="1:7" ht="28.5" hidden="1">
      <c r="A154" s="144" t="s">
        <v>239</v>
      </c>
      <c r="B154" s="7">
        <f>B155+B156+B157</f>
        <v>170</v>
      </c>
      <c r="C154" s="7">
        <f>C155+C156+C157</f>
        <v>171</v>
      </c>
      <c r="D154" s="9">
        <f t="shared" si="10"/>
        <v>100.58823529411765</v>
      </c>
      <c r="E154" s="7">
        <f>E155+E156+E157</f>
        <v>172</v>
      </c>
      <c r="F154" s="7"/>
      <c r="G154" s="9">
        <f t="shared" si="9"/>
        <v>0</v>
      </c>
    </row>
    <row r="155" spans="1:8" ht="28.5" customHeight="1" hidden="1">
      <c r="A155" s="180" t="s">
        <v>63</v>
      </c>
      <c r="B155" s="7">
        <v>1</v>
      </c>
      <c r="C155" s="7">
        <v>1</v>
      </c>
      <c r="D155" s="9">
        <f t="shared" si="10"/>
        <v>100</v>
      </c>
      <c r="E155" s="7">
        <v>1</v>
      </c>
      <c r="F155" s="7"/>
      <c r="G155" s="9">
        <f t="shared" si="9"/>
        <v>0</v>
      </c>
      <c r="H155" s="17" t="s">
        <v>64</v>
      </c>
    </row>
    <row r="156" spans="1:7" ht="28.5" customHeight="1" hidden="1">
      <c r="A156" s="180" t="s">
        <v>65</v>
      </c>
      <c r="B156" s="7">
        <v>13</v>
      </c>
      <c r="C156" s="7">
        <v>13</v>
      </c>
      <c r="D156" s="9">
        <f t="shared" si="10"/>
        <v>100</v>
      </c>
      <c r="E156" s="7">
        <v>13</v>
      </c>
      <c r="F156" s="7"/>
      <c r="G156" s="9">
        <f t="shared" si="9"/>
        <v>0</v>
      </c>
    </row>
    <row r="157" spans="1:7" ht="27.75" customHeight="1" hidden="1">
      <c r="A157" s="180" t="s">
        <v>66</v>
      </c>
      <c r="B157" s="7">
        <v>156</v>
      </c>
      <c r="C157" s="7">
        <v>157</v>
      </c>
      <c r="D157" s="9">
        <f t="shared" si="10"/>
        <v>100.64102564102564</v>
      </c>
      <c r="E157" s="7">
        <v>158</v>
      </c>
      <c r="F157" s="7"/>
      <c r="G157" s="9">
        <f t="shared" si="9"/>
        <v>0</v>
      </c>
    </row>
    <row r="158" spans="1:9" ht="15" hidden="1">
      <c r="A158" s="180" t="s">
        <v>67</v>
      </c>
      <c r="B158" s="205">
        <v>1291</v>
      </c>
      <c r="C158" s="205">
        <v>1295</v>
      </c>
      <c r="D158" s="9">
        <f t="shared" si="10"/>
        <v>100.30983733539891</v>
      </c>
      <c r="E158" s="206">
        <v>1296</v>
      </c>
      <c r="F158" s="206"/>
      <c r="G158" s="9">
        <f t="shared" si="9"/>
        <v>0</v>
      </c>
      <c r="I158" s="207"/>
    </row>
    <row r="159" spans="1:10" s="24" customFormat="1" ht="14.25">
      <c r="A159" s="251" t="s">
        <v>76</v>
      </c>
      <c r="B159" s="252"/>
      <c r="C159" s="252"/>
      <c r="D159" s="252"/>
      <c r="E159" s="252"/>
      <c r="F159" s="252"/>
      <c r="G159" s="253"/>
      <c r="H159" s="30"/>
      <c r="I159" s="31"/>
      <c r="J159" s="32"/>
    </row>
    <row r="160" spans="1:10" s="24" customFormat="1" ht="45">
      <c r="A160" s="208" t="s">
        <v>240</v>
      </c>
      <c r="B160" s="209">
        <v>0</v>
      </c>
      <c r="C160" s="209">
        <v>64.1</v>
      </c>
      <c r="D160" s="163"/>
      <c r="E160" s="210">
        <v>131.6</v>
      </c>
      <c r="F160" s="210">
        <v>131.6</v>
      </c>
      <c r="G160" s="9">
        <f>F160/E160%</f>
        <v>100.00000000000001</v>
      </c>
      <c r="H160" s="30"/>
      <c r="I160" s="31"/>
      <c r="J160" s="32"/>
    </row>
    <row r="161" spans="1:7" s="24" customFormat="1" ht="30" hidden="1">
      <c r="A161" s="208" t="s">
        <v>241</v>
      </c>
      <c r="B161" s="211">
        <v>53.5</v>
      </c>
      <c r="C161" s="211">
        <v>52.9</v>
      </c>
      <c r="D161" s="163">
        <f t="shared" si="10"/>
        <v>98.8785046728972</v>
      </c>
      <c r="E161" s="210">
        <v>52.8</v>
      </c>
      <c r="F161" s="210"/>
      <c r="G161" s="9">
        <f>F161/E161%</f>
        <v>0</v>
      </c>
    </row>
    <row r="162" spans="1:7" s="24" customFormat="1" ht="60" hidden="1">
      <c r="A162" s="208" t="s">
        <v>242</v>
      </c>
      <c r="B162" s="211">
        <v>30</v>
      </c>
      <c r="C162" s="211">
        <v>30.1</v>
      </c>
      <c r="D162" s="163">
        <f t="shared" si="10"/>
        <v>100.33333333333334</v>
      </c>
      <c r="E162" s="210">
        <v>30.5</v>
      </c>
      <c r="F162" s="210"/>
      <c r="G162" s="9">
        <f>F162/E162%</f>
        <v>0</v>
      </c>
    </row>
    <row r="163" spans="1:7" ht="15.75" customHeight="1">
      <c r="A163" s="229" t="s">
        <v>68</v>
      </c>
      <c r="B163" s="229"/>
      <c r="C163" s="229"/>
      <c r="D163" s="229"/>
      <c r="E163" s="229"/>
      <c r="F163" s="229"/>
      <c r="G163" s="229"/>
    </row>
    <row r="164" spans="1:7" ht="15">
      <c r="A164" s="8" t="s">
        <v>243</v>
      </c>
      <c r="B164" s="7">
        <v>56</v>
      </c>
      <c r="C164" s="7">
        <v>60</v>
      </c>
      <c r="D164" s="9">
        <f aca="true" t="shared" si="11" ref="D164:D176">C164/B164%</f>
        <v>107.14285714285714</v>
      </c>
      <c r="E164" s="9">
        <v>62</v>
      </c>
      <c r="F164" s="7">
        <v>62</v>
      </c>
      <c r="G164" s="9">
        <f aca="true" t="shared" si="12" ref="G164:G171">F164/E164%</f>
        <v>100</v>
      </c>
    </row>
    <row r="165" spans="1:7" ht="15">
      <c r="A165" s="8" t="s">
        <v>244</v>
      </c>
      <c r="B165" s="7">
        <v>115.8</v>
      </c>
      <c r="C165" s="7">
        <v>115.8</v>
      </c>
      <c r="D165" s="9">
        <f t="shared" si="11"/>
        <v>100</v>
      </c>
      <c r="E165" s="7">
        <v>119.4</v>
      </c>
      <c r="F165" s="7">
        <v>119.4</v>
      </c>
      <c r="G165" s="9">
        <f t="shared" si="12"/>
        <v>100.00000000000001</v>
      </c>
    </row>
    <row r="166" spans="1:7" ht="15">
      <c r="A166" s="8" t="s">
        <v>245</v>
      </c>
      <c r="B166" s="7">
        <v>10.5</v>
      </c>
      <c r="C166" s="7">
        <v>10.5</v>
      </c>
      <c r="D166" s="9">
        <f t="shared" si="11"/>
        <v>100</v>
      </c>
      <c r="E166" s="7">
        <v>1.424</v>
      </c>
      <c r="F166" s="7">
        <v>1.424</v>
      </c>
      <c r="G166" s="9">
        <f t="shared" si="12"/>
        <v>100</v>
      </c>
    </row>
    <row r="167" spans="1:7" ht="15.75" customHeight="1">
      <c r="A167" s="8" t="s">
        <v>246</v>
      </c>
      <c r="B167" s="7">
        <v>133.95</v>
      </c>
      <c r="C167" s="7">
        <v>133.95</v>
      </c>
      <c r="D167" s="9">
        <f t="shared" si="11"/>
        <v>100</v>
      </c>
      <c r="E167" s="7">
        <v>135.5</v>
      </c>
      <c r="F167" s="7">
        <v>135.5</v>
      </c>
      <c r="G167" s="9">
        <f t="shared" si="12"/>
        <v>100</v>
      </c>
    </row>
    <row r="168" spans="1:7" ht="15">
      <c r="A168" s="180" t="s">
        <v>69</v>
      </c>
      <c r="B168" s="7">
        <v>33</v>
      </c>
      <c r="C168" s="7">
        <v>33</v>
      </c>
      <c r="D168" s="9">
        <f t="shared" si="11"/>
        <v>100</v>
      </c>
      <c r="E168" s="7">
        <v>117.4</v>
      </c>
      <c r="F168" s="7">
        <v>117.4</v>
      </c>
      <c r="G168" s="9">
        <f t="shared" si="12"/>
        <v>99.99999999999999</v>
      </c>
    </row>
    <row r="169" spans="1:7" s="24" customFormat="1" ht="30">
      <c r="A169" s="212" t="s">
        <v>70</v>
      </c>
      <c r="B169" s="163">
        <v>86.8</v>
      </c>
      <c r="C169" s="163">
        <v>86.8</v>
      </c>
      <c r="D169" s="163">
        <f t="shared" si="11"/>
        <v>100</v>
      </c>
      <c r="E169" s="163">
        <v>93</v>
      </c>
      <c r="F169" s="163">
        <v>93</v>
      </c>
      <c r="G169" s="9">
        <f t="shared" si="12"/>
        <v>100</v>
      </c>
    </row>
    <row r="170" spans="1:7" ht="30" hidden="1">
      <c r="A170" s="11" t="s">
        <v>71</v>
      </c>
      <c r="B170" s="7">
        <v>348</v>
      </c>
      <c r="C170" s="7">
        <v>375.8</v>
      </c>
      <c r="D170" s="9">
        <f t="shared" si="11"/>
        <v>107.98850574712644</v>
      </c>
      <c r="E170" s="7">
        <v>386.3</v>
      </c>
      <c r="F170" s="7"/>
      <c r="G170" s="9">
        <f t="shared" si="12"/>
        <v>0</v>
      </c>
    </row>
    <row r="171" spans="1:7" ht="30" hidden="1">
      <c r="A171" s="11" t="s">
        <v>72</v>
      </c>
      <c r="B171" s="7">
        <v>71.6</v>
      </c>
      <c r="C171" s="7">
        <v>73.3</v>
      </c>
      <c r="D171" s="9">
        <f t="shared" si="11"/>
        <v>102.37430167597765</v>
      </c>
      <c r="E171" s="7">
        <v>80.2</v>
      </c>
      <c r="F171" s="7"/>
      <c r="G171" s="9">
        <f t="shared" si="12"/>
        <v>0</v>
      </c>
    </row>
    <row r="172" spans="1:7" ht="18.75">
      <c r="A172" s="245" t="s">
        <v>77</v>
      </c>
      <c r="B172" s="246"/>
      <c r="C172" s="246"/>
      <c r="D172" s="246"/>
      <c r="E172" s="246"/>
      <c r="F172" s="246"/>
      <c r="G172" s="247"/>
    </row>
    <row r="173" spans="1:7" s="26" customFormat="1" ht="30">
      <c r="A173" s="11" t="s">
        <v>247</v>
      </c>
      <c r="B173" s="148"/>
      <c r="C173" s="148">
        <v>4.685</v>
      </c>
      <c r="D173" s="9"/>
      <c r="E173" s="148">
        <v>14</v>
      </c>
      <c r="F173" s="148">
        <v>14</v>
      </c>
      <c r="G173" s="9">
        <f>F173/E173%</f>
        <v>99.99999999999999</v>
      </c>
    </row>
    <row r="174" spans="1:7" s="26" customFormat="1" ht="15">
      <c r="A174" s="11" t="s">
        <v>248</v>
      </c>
      <c r="B174" s="213"/>
      <c r="C174" s="148">
        <v>0.067</v>
      </c>
      <c r="D174" s="9"/>
      <c r="E174" s="148">
        <v>1.5</v>
      </c>
      <c r="F174" s="148">
        <v>1.5</v>
      </c>
      <c r="G174" s="9">
        <f>F174/E174%</f>
        <v>100</v>
      </c>
    </row>
    <row r="175" spans="1:7" s="26" customFormat="1" ht="15">
      <c r="A175" s="11" t="s">
        <v>249</v>
      </c>
      <c r="B175" s="148">
        <v>150</v>
      </c>
      <c r="C175" s="148">
        <v>100</v>
      </c>
      <c r="D175" s="9">
        <f t="shared" si="11"/>
        <v>66.66666666666667</v>
      </c>
      <c r="E175" s="148">
        <v>300</v>
      </c>
      <c r="F175" s="148">
        <v>0</v>
      </c>
      <c r="G175" s="9">
        <f>F175/E175%</f>
        <v>0</v>
      </c>
    </row>
    <row r="176" spans="1:7" s="26" customFormat="1" ht="30">
      <c r="A176" s="196" t="s">
        <v>250</v>
      </c>
      <c r="B176" s="148">
        <v>60</v>
      </c>
      <c r="C176" s="148">
        <v>60</v>
      </c>
      <c r="D176" s="9">
        <f t="shared" si="11"/>
        <v>100</v>
      </c>
      <c r="E176" s="148">
        <v>30</v>
      </c>
      <c r="F176" s="148">
        <v>30</v>
      </c>
      <c r="G176" s="9">
        <f>F176/E176%</f>
        <v>100</v>
      </c>
    </row>
    <row r="177" spans="1:7" ht="15" hidden="1">
      <c r="A177" s="19" t="s">
        <v>73</v>
      </c>
      <c r="B177" s="20"/>
      <c r="C177" s="18"/>
      <c r="D177" s="18"/>
      <c r="E177" s="18"/>
      <c r="F177" s="18"/>
      <c r="G177" s="18"/>
    </row>
    <row r="178" spans="1:7" ht="12.75" hidden="1">
      <c r="A178" s="21" t="s">
        <v>74</v>
      </c>
      <c r="B178" s="18"/>
      <c r="C178" s="18"/>
      <c r="D178" s="18"/>
      <c r="E178" s="18"/>
      <c r="F178" s="18"/>
      <c r="G178" s="18"/>
    </row>
    <row r="179" spans="1:7" s="24" customFormat="1" ht="12.75">
      <c r="A179" s="33"/>
      <c r="B179" s="34"/>
      <c r="C179" s="34"/>
      <c r="D179" s="34"/>
      <c r="E179" s="34"/>
      <c r="F179" s="34"/>
      <c r="G179" s="34"/>
    </row>
    <row r="180" spans="1:7" s="24" customFormat="1" ht="12.75">
      <c r="A180" s="33"/>
      <c r="B180" s="34"/>
      <c r="C180" s="34"/>
      <c r="D180" s="34"/>
      <c r="E180" s="34"/>
      <c r="F180" s="34"/>
      <c r="G180" s="34"/>
    </row>
    <row r="181" spans="1:7" s="24" customFormat="1" ht="12.75">
      <c r="A181" s="34"/>
      <c r="B181" s="34"/>
      <c r="C181" s="34"/>
      <c r="D181" s="34"/>
      <c r="E181" s="34"/>
      <c r="F181" s="34"/>
      <c r="G181" s="34"/>
    </row>
    <row r="182" spans="1:7" s="3" customFormat="1" ht="20.25">
      <c r="A182" s="22" t="s">
        <v>251</v>
      </c>
      <c r="B182" s="2"/>
      <c r="C182" s="2"/>
      <c r="D182" s="2"/>
      <c r="E182" s="22"/>
      <c r="F182" s="22"/>
      <c r="G182" s="22" t="s">
        <v>252</v>
      </c>
    </row>
    <row r="183" spans="1:7" ht="12.75">
      <c r="A183" s="18"/>
      <c r="B183" s="18"/>
      <c r="C183" s="18"/>
      <c r="D183" s="18"/>
      <c r="E183" s="18"/>
      <c r="F183" s="18"/>
      <c r="G183" s="18"/>
    </row>
    <row r="184" spans="1:4" ht="18.75">
      <c r="A184" s="3"/>
      <c r="B184" s="23"/>
      <c r="C184" s="23"/>
      <c r="D184" s="3"/>
    </row>
  </sheetData>
  <sheetProtection/>
  <mergeCells count="23">
    <mergeCell ref="C1:G1"/>
    <mergeCell ref="E4:I4"/>
    <mergeCell ref="A8:G8"/>
    <mergeCell ref="A9:G9"/>
    <mergeCell ref="A11:G11"/>
    <mergeCell ref="A13:A14"/>
    <mergeCell ref="D13:D14"/>
    <mergeCell ref="F13:F14"/>
    <mergeCell ref="G13:G14"/>
    <mergeCell ref="A15:H15"/>
    <mergeCell ref="A31:G31"/>
    <mergeCell ref="A58:G58"/>
    <mergeCell ref="A96:G96"/>
    <mergeCell ref="A111:G111"/>
    <mergeCell ref="A116:G116"/>
    <mergeCell ref="A163:G163"/>
    <mergeCell ref="A172:G172"/>
    <mergeCell ref="A118:G118"/>
    <mergeCell ref="A121:G121"/>
    <mergeCell ref="A125:G125"/>
    <mergeCell ref="A135:G135"/>
    <mergeCell ref="A142:G142"/>
    <mergeCell ref="A159:G15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4"/>
  <sheetViews>
    <sheetView zoomScalePageLayoutView="0" workbookViewId="0" topLeftCell="A2">
      <selection activeCell="A2" sqref="A1:IV16384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6" width="11.25390625" style="1" customWidth="1"/>
    <col min="7" max="7" width="11.625" style="1" customWidth="1"/>
    <col min="8" max="8" width="0" style="1" hidden="1" customWidth="1"/>
    <col min="9" max="9" width="10.25390625" style="1" customWidth="1"/>
    <col min="10" max="16384" width="9.125" style="1" customWidth="1"/>
  </cols>
  <sheetData>
    <row r="1" spans="1:8" ht="18.75" hidden="1">
      <c r="A1" s="2"/>
      <c r="B1" s="2"/>
      <c r="C1" s="214" t="s">
        <v>0</v>
      </c>
      <c r="D1" s="214"/>
      <c r="E1" s="214"/>
      <c r="F1" s="214"/>
      <c r="G1" s="214"/>
      <c r="H1" s="2"/>
    </row>
    <row r="2" spans="1:8" ht="18.75">
      <c r="A2" s="2"/>
      <c r="B2" s="2"/>
      <c r="C2" s="35"/>
      <c r="D2" s="35"/>
      <c r="E2" s="146" t="s">
        <v>187</v>
      </c>
      <c r="F2" s="35"/>
      <c r="G2" s="35"/>
      <c r="H2" s="2"/>
    </row>
    <row r="3" spans="1:9" s="3" customFormat="1" ht="18.75" hidden="1">
      <c r="A3" s="28"/>
      <c r="B3" s="28" t="s">
        <v>84</v>
      </c>
      <c r="C3" s="28"/>
      <c r="D3" s="28"/>
      <c r="E3" s="28"/>
      <c r="F3" s="28"/>
      <c r="G3" s="28"/>
      <c r="H3" s="28"/>
      <c r="I3" s="28"/>
    </row>
    <row r="4" spans="1:9" s="3" customFormat="1" ht="18.75">
      <c r="A4" s="29"/>
      <c r="B4" s="29"/>
      <c r="C4" s="29"/>
      <c r="D4" s="29"/>
      <c r="E4" s="222" t="s">
        <v>85</v>
      </c>
      <c r="F4" s="222"/>
      <c r="G4" s="222"/>
      <c r="H4" s="222"/>
      <c r="I4" s="222"/>
    </row>
    <row r="5" spans="1:9" s="3" customFormat="1" ht="18.75">
      <c r="A5" s="29"/>
      <c r="B5" s="29" t="s">
        <v>86</v>
      </c>
      <c r="C5" s="29"/>
      <c r="D5" s="29"/>
      <c r="E5" s="145" t="s">
        <v>86</v>
      </c>
      <c r="F5" s="29"/>
      <c r="G5" s="29"/>
      <c r="H5" s="29"/>
      <c r="I5" s="29"/>
    </row>
    <row r="6" spans="1:9" s="3" customFormat="1" ht="18.75">
      <c r="A6" s="29"/>
      <c r="B6" s="29"/>
      <c r="C6" s="29"/>
      <c r="D6" s="29"/>
      <c r="E6" s="145" t="s">
        <v>254</v>
      </c>
      <c r="F6" s="29"/>
      <c r="G6" s="29"/>
      <c r="H6" s="29"/>
      <c r="I6" s="29"/>
    </row>
    <row r="7" spans="1:9" s="3" customFormat="1" ht="18.75">
      <c r="A7" s="29"/>
      <c r="B7" s="29"/>
      <c r="C7" s="29"/>
      <c r="D7" s="29"/>
      <c r="E7" s="145"/>
      <c r="F7" s="29"/>
      <c r="G7" s="29"/>
      <c r="H7" s="29"/>
      <c r="I7" s="29"/>
    </row>
    <row r="8" spans="1:7" ht="15.75">
      <c r="A8" s="215"/>
      <c r="B8" s="215"/>
      <c r="C8" s="215"/>
      <c r="D8" s="215"/>
      <c r="E8" s="215"/>
      <c r="F8" s="215"/>
      <c r="G8" s="215"/>
    </row>
    <row r="9" spans="1:10" ht="82.5" customHeight="1">
      <c r="A9" s="258" t="s">
        <v>253</v>
      </c>
      <c r="B9" s="258"/>
      <c r="C9" s="258"/>
      <c r="D9" s="258"/>
      <c r="E9" s="258"/>
      <c r="F9" s="258"/>
      <c r="G9" s="258"/>
      <c r="H9" s="147"/>
      <c r="I9" s="147"/>
      <c r="J9" s="147"/>
    </row>
    <row r="10" spans="1:7" ht="17.25" customHeight="1" hidden="1">
      <c r="A10" s="5"/>
      <c r="B10" s="5"/>
      <c r="C10" s="5"/>
      <c r="D10" s="5"/>
      <c r="E10" s="5"/>
      <c r="F10" s="5"/>
      <c r="G10" s="5"/>
    </row>
    <row r="11" spans="1:7" ht="45.75" customHeight="1" hidden="1">
      <c r="A11" s="259" t="s">
        <v>190</v>
      </c>
      <c r="B11" s="259"/>
      <c r="C11" s="259"/>
      <c r="D11" s="259"/>
      <c r="E11" s="259"/>
      <c r="F11" s="259"/>
      <c r="G11" s="259"/>
    </row>
    <row r="12" spans="1:8" ht="18.75" hidden="1">
      <c r="A12" s="6"/>
      <c r="B12" s="6"/>
      <c r="C12" s="6"/>
      <c r="D12" s="6"/>
      <c r="E12" s="6"/>
      <c r="F12" s="6"/>
      <c r="G12" s="6"/>
      <c r="H12" s="6"/>
    </row>
    <row r="13" spans="1:7" ht="21" customHeight="1">
      <c r="A13" s="260" t="s">
        <v>1</v>
      </c>
      <c r="B13" s="7" t="s">
        <v>191</v>
      </c>
      <c r="C13" s="7" t="s">
        <v>2</v>
      </c>
      <c r="D13" s="261" t="s">
        <v>192</v>
      </c>
      <c r="E13" s="149" t="s">
        <v>89</v>
      </c>
      <c r="F13" s="262" t="s">
        <v>193</v>
      </c>
      <c r="G13" s="264" t="s">
        <v>194</v>
      </c>
    </row>
    <row r="14" spans="1:7" ht="24" customHeight="1">
      <c r="A14" s="260"/>
      <c r="B14" s="7" t="s">
        <v>3</v>
      </c>
      <c r="C14" s="7" t="s">
        <v>4</v>
      </c>
      <c r="D14" s="261"/>
      <c r="E14" s="7" t="s">
        <v>5</v>
      </c>
      <c r="F14" s="263"/>
      <c r="G14" s="265"/>
    </row>
    <row r="15" spans="1:8" ht="24" customHeight="1">
      <c r="A15" s="254" t="s">
        <v>6</v>
      </c>
      <c r="B15" s="254"/>
      <c r="C15" s="254"/>
      <c r="D15" s="254"/>
      <c r="E15" s="254"/>
      <c r="F15" s="254"/>
      <c r="G15" s="254"/>
      <c r="H15" s="254"/>
    </row>
    <row r="16" spans="1:7" ht="27.75" customHeight="1" hidden="1">
      <c r="A16" s="8" t="s">
        <v>195</v>
      </c>
      <c r="B16" s="150">
        <v>27.066</v>
      </c>
      <c r="C16" s="151">
        <v>27.413</v>
      </c>
      <c r="D16" s="9">
        <f aca="true" t="shared" si="0" ref="D16:D30">C16/B16%</f>
        <v>101.28205128205128</v>
      </c>
      <c r="E16" s="152">
        <v>27.537</v>
      </c>
      <c r="F16" s="152"/>
      <c r="G16" s="9">
        <f>F16/E16%</f>
        <v>0</v>
      </c>
    </row>
    <row r="17" spans="1:7" ht="16.5" customHeight="1" hidden="1">
      <c r="A17" s="8" t="s">
        <v>196</v>
      </c>
      <c r="B17" s="153">
        <v>8220.49</v>
      </c>
      <c r="C17" s="153">
        <v>9077.98</v>
      </c>
      <c r="D17" s="9">
        <f t="shared" si="0"/>
        <v>110.43113001779699</v>
      </c>
      <c r="E17" s="154">
        <v>10061.61</v>
      </c>
      <c r="F17" s="154"/>
      <c r="G17" s="9">
        <f aca="true" t="shared" si="1" ref="G17:G80">F17/E17%</f>
        <v>0</v>
      </c>
    </row>
    <row r="18" spans="1:7" ht="15" hidden="1">
      <c r="A18" s="8" t="s">
        <v>197</v>
      </c>
      <c r="B18" s="153">
        <v>5.54</v>
      </c>
      <c r="C18" s="153">
        <v>5.63</v>
      </c>
      <c r="D18" s="9">
        <f t="shared" si="0"/>
        <v>101.6245487364621</v>
      </c>
      <c r="E18" s="154">
        <v>5.66</v>
      </c>
      <c r="F18" s="154"/>
      <c r="G18" s="9">
        <f t="shared" si="1"/>
        <v>0</v>
      </c>
    </row>
    <row r="19" spans="1:7" ht="15" hidden="1">
      <c r="A19" s="8" t="s">
        <v>198</v>
      </c>
      <c r="B19" s="153">
        <v>4.56</v>
      </c>
      <c r="C19" s="153">
        <v>4.68</v>
      </c>
      <c r="D19" s="9">
        <f t="shared" si="0"/>
        <v>102.63157894736842</v>
      </c>
      <c r="E19" s="154">
        <v>4.74</v>
      </c>
      <c r="F19" s="154"/>
      <c r="G19" s="9">
        <f t="shared" si="1"/>
        <v>0</v>
      </c>
    </row>
    <row r="20" spans="1:7" ht="28.5" customHeight="1" hidden="1">
      <c r="A20" s="8" t="s">
        <v>199</v>
      </c>
      <c r="B20" s="155">
        <v>16431.43</v>
      </c>
      <c r="C20" s="155">
        <v>19110.02</v>
      </c>
      <c r="D20" s="9">
        <f t="shared" si="0"/>
        <v>116.30162438692189</v>
      </c>
      <c r="E20" s="156">
        <v>21266.44</v>
      </c>
      <c r="F20" s="156"/>
      <c r="G20" s="9">
        <f t="shared" si="1"/>
        <v>0</v>
      </c>
    </row>
    <row r="21" spans="1:7" ht="28.5" customHeight="1">
      <c r="A21" s="157" t="s">
        <v>200</v>
      </c>
      <c r="B21" s="158">
        <v>7.8</v>
      </c>
      <c r="C21" s="158">
        <v>7.8</v>
      </c>
      <c r="D21" s="9">
        <f t="shared" si="0"/>
        <v>100</v>
      </c>
      <c r="E21" s="159">
        <v>50</v>
      </c>
      <c r="F21" s="159">
        <v>53</v>
      </c>
      <c r="G21" s="9">
        <f t="shared" si="1"/>
        <v>106</v>
      </c>
    </row>
    <row r="22" spans="1:7" ht="28.5" customHeight="1" hidden="1">
      <c r="A22" s="160" t="s">
        <v>201</v>
      </c>
      <c r="B22" s="158">
        <v>6200</v>
      </c>
      <c r="C22" s="158">
        <v>6600</v>
      </c>
      <c r="D22" s="9">
        <f t="shared" si="0"/>
        <v>106.45161290322581</v>
      </c>
      <c r="E22" s="159">
        <v>7080</v>
      </c>
      <c r="F22" s="159"/>
      <c r="G22" s="9">
        <f t="shared" si="1"/>
        <v>0</v>
      </c>
    </row>
    <row r="23" spans="1:7" s="24" customFormat="1" ht="30.75" customHeight="1">
      <c r="A23" s="161" t="s">
        <v>7</v>
      </c>
      <c r="B23" s="162">
        <v>0.6</v>
      </c>
      <c r="C23" s="162">
        <v>0.6</v>
      </c>
      <c r="D23" s="163">
        <f t="shared" si="0"/>
        <v>100</v>
      </c>
      <c r="E23" s="162">
        <v>0.4</v>
      </c>
      <c r="F23" s="162">
        <v>0.4</v>
      </c>
      <c r="G23" s="9">
        <f t="shared" si="1"/>
        <v>100</v>
      </c>
    </row>
    <row r="24" spans="1:7" ht="15" hidden="1">
      <c r="A24" s="8" t="s">
        <v>202</v>
      </c>
      <c r="B24" s="155">
        <v>633.25</v>
      </c>
      <c r="C24" s="155">
        <v>665.11</v>
      </c>
      <c r="D24" s="153">
        <f t="shared" si="0"/>
        <v>105.03118831425188</v>
      </c>
      <c r="E24" s="156">
        <v>683.92</v>
      </c>
      <c r="F24" s="156"/>
      <c r="G24" s="9">
        <f t="shared" si="1"/>
        <v>0</v>
      </c>
    </row>
    <row r="25" spans="1:7" ht="15" hidden="1">
      <c r="A25" s="164" t="s">
        <v>8</v>
      </c>
      <c r="B25" s="165"/>
      <c r="C25" s="165"/>
      <c r="D25" s="166" t="e">
        <f t="shared" si="0"/>
        <v>#DIV/0!</v>
      </c>
      <c r="E25" s="167"/>
      <c r="F25" s="167"/>
      <c r="G25" s="9" t="e">
        <f t="shared" si="1"/>
        <v>#DIV/0!</v>
      </c>
    </row>
    <row r="26" spans="1:7" ht="15" hidden="1">
      <c r="A26" s="164" t="s">
        <v>9</v>
      </c>
      <c r="B26" s="165"/>
      <c r="C26" s="165"/>
      <c r="D26" s="166" t="e">
        <f t="shared" si="0"/>
        <v>#DIV/0!</v>
      </c>
      <c r="E26" s="167"/>
      <c r="F26" s="167"/>
      <c r="G26" s="9" t="e">
        <f t="shared" si="1"/>
        <v>#DIV/0!</v>
      </c>
    </row>
    <row r="27" spans="1:7" ht="15" hidden="1">
      <c r="A27" s="8" t="s">
        <v>203</v>
      </c>
      <c r="B27" s="155">
        <v>607.7</v>
      </c>
      <c r="C27" s="155">
        <v>721.9</v>
      </c>
      <c r="D27" s="153">
        <f t="shared" si="0"/>
        <v>118.7921671877571</v>
      </c>
      <c r="E27" s="156">
        <v>815.1</v>
      </c>
      <c r="F27" s="156"/>
      <c r="G27" s="9">
        <f t="shared" si="1"/>
        <v>0</v>
      </c>
    </row>
    <row r="28" spans="1:8" s="10" customFormat="1" ht="15" hidden="1">
      <c r="A28" s="168" t="s">
        <v>10</v>
      </c>
      <c r="B28" s="169"/>
      <c r="C28" s="169"/>
      <c r="D28" s="166" t="e">
        <f t="shared" si="0"/>
        <v>#DIV/0!</v>
      </c>
      <c r="E28" s="170"/>
      <c r="F28" s="170"/>
      <c r="G28" s="9" t="e">
        <f t="shared" si="1"/>
        <v>#DIV/0!</v>
      </c>
      <c r="H28" s="10" t="s">
        <v>11</v>
      </c>
    </row>
    <row r="29" spans="1:7" s="10" customFormat="1" ht="14.25" customHeight="1" hidden="1">
      <c r="A29" s="171" t="s">
        <v>204</v>
      </c>
      <c r="B29" s="155">
        <v>2728.47</v>
      </c>
      <c r="C29" s="155">
        <v>2729.86</v>
      </c>
      <c r="D29" s="153">
        <f t="shared" si="0"/>
        <v>100.05094430211805</v>
      </c>
      <c r="E29" s="156">
        <v>2914.06</v>
      </c>
      <c r="F29" s="156"/>
      <c r="G29" s="9">
        <f t="shared" si="1"/>
        <v>0</v>
      </c>
    </row>
    <row r="30" spans="1:7" s="10" customFormat="1" ht="27.75" customHeight="1" hidden="1">
      <c r="A30" s="172" t="s">
        <v>205</v>
      </c>
      <c r="B30" s="155">
        <v>48.5</v>
      </c>
      <c r="C30" s="155">
        <v>52.1</v>
      </c>
      <c r="D30" s="153">
        <f t="shared" si="0"/>
        <v>107.42268041237114</v>
      </c>
      <c r="E30" s="156">
        <v>57.9</v>
      </c>
      <c r="F30" s="156"/>
      <c r="G30" s="9">
        <f t="shared" si="1"/>
        <v>0</v>
      </c>
    </row>
    <row r="31" spans="1:7" ht="27.75" customHeight="1">
      <c r="A31" s="233" t="s">
        <v>12</v>
      </c>
      <c r="B31" s="233"/>
      <c r="C31" s="233"/>
      <c r="D31" s="233"/>
      <c r="E31" s="233"/>
      <c r="F31" s="233"/>
      <c r="G31" s="233"/>
    </row>
    <row r="32" spans="1:7" ht="13.5" customHeight="1" hidden="1">
      <c r="A32" s="11" t="s">
        <v>206</v>
      </c>
      <c r="B32" s="155">
        <v>278.1</v>
      </c>
      <c r="C32" s="155">
        <v>281.3</v>
      </c>
      <c r="D32" s="9">
        <f>C32/B32%</f>
        <v>101.15066522833513</v>
      </c>
      <c r="E32" s="155">
        <v>290.2</v>
      </c>
      <c r="F32" s="155"/>
      <c r="G32" s="9">
        <f t="shared" si="1"/>
        <v>0</v>
      </c>
    </row>
    <row r="33" spans="1:7" ht="17.25" customHeight="1" hidden="1">
      <c r="A33" s="8" t="s">
        <v>207</v>
      </c>
      <c r="B33" s="155">
        <v>348.9</v>
      </c>
      <c r="C33" s="155">
        <v>356.2</v>
      </c>
      <c r="D33" s="9">
        <f>C33/B33%</f>
        <v>102.09229005445687</v>
      </c>
      <c r="E33" s="155">
        <v>373.4</v>
      </c>
      <c r="F33" s="155"/>
      <c r="G33" s="9">
        <f t="shared" si="1"/>
        <v>0</v>
      </c>
    </row>
    <row r="34" spans="1:7" ht="14.25" customHeight="1" hidden="1">
      <c r="A34" s="8" t="s">
        <v>208</v>
      </c>
      <c r="B34" s="155">
        <v>111426.7</v>
      </c>
      <c r="C34" s="155">
        <v>111539.3</v>
      </c>
      <c r="D34" s="9">
        <f>C34/B34%</f>
        <v>100.10105297922311</v>
      </c>
      <c r="E34" s="155">
        <v>112656.7</v>
      </c>
      <c r="F34" s="155"/>
      <c r="G34" s="9">
        <f t="shared" si="1"/>
        <v>0</v>
      </c>
    </row>
    <row r="35" spans="1:7" ht="12.75" customHeight="1" hidden="1">
      <c r="A35" s="8" t="s">
        <v>13</v>
      </c>
      <c r="B35" s="155">
        <v>0</v>
      </c>
      <c r="C35" s="155">
        <v>0</v>
      </c>
      <c r="D35" s="9"/>
      <c r="E35" s="155">
        <v>0</v>
      </c>
      <c r="F35" s="155"/>
      <c r="G35" s="9" t="e">
        <f t="shared" si="1"/>
        <v>#DIV/0!</v>
      </c>
    </row>
    <row r="36" spans="1:7" ht="12.75" customHeight="1" hidden="1">
      <c r="A36" s="8" t="s">
        <v>14</v>
      </c>
      <c r="B36" s="155">
        <v>0</v>
      </c>
      <c r="C36" s="155">
        <v>0</v>
      </c>
      <c r="D36" s="9"/>
      <c r="E36" s="155">
        <v>0</v>
      </c>
      <c r="F36" s="155"/>
      <c r="G36" s="9" t="e">
        <f t="shared" si="1"/>
        <v>#DIV/0!</v>
      </c>
    </row>
    <row r="37" spans="1:7" ht="12.75" customHeight="1" hidden="1">
      <c r="A37" s="8" t="s">
        <v>15</v>
      </c>
      <c r="B37" s="155">
        <v>0</v>
      </c>
      <c r="C37" s="155">
        <v>0</v>
      </c>
      <c r="D37" s="9"/>
      <c r="E37" s="155">
        <v>0</v>
      </c>
      <c r="F37" s="155"/>
      <c r="G37" s="9" t="e">
        <f t="shared" si="1"/>
        <v>#DIV/0!</v>
      </c>
    </row>
    <row r="38" spans="1:8" ht="27.75" customHeight="1" hidden="1">
      <c r="A38" s="11" t="s">
        <v>209</v>
      </c>
      <c r="B38" s="155">
        <v>36.8</v>
      </c>
      <c r="C38" s="155">
        <v>38.3</v>
      </c>
      <c r="D38" s="9">
        <f aca="true" t="shared" si="2" ref="D38:D57">C38/B38%</f>
        <v>104.07608695652173</v>
      </c>
      <c r="E38" s="155">
        <v>31.4</v>
      </c>
      <c r="F38" s="155"/>
      <c r="G38" s="9">
        <f t="shared" si="1"/>
        <v>0</v>
      </c>
      <c r="H38" s="1" t="s">
        <v>16</v>
      </c>
    </row>
    <row r="39" spans="1:7" s="12" customFormat="1" ht="27.75" customHeight="1" hidden="1">
      <c r="A39" s="8" t="s">
        <v>210</v>
      </c>
      <c r="B39" s="173">
        <v>424.2</v>
      </c>
      <c r="C39" s="173">
        <v>436.5</v>
      </c>
      <c r="D39" s="174">
        <f t="shared" si="2"/>
        <v>102.8995756718529</v>
      </c>
      <c r="E39" s="173">
        <v>448.7</v>
      </c>
      <c r="F39" s="173"/>
      <c r="G39" s="9">
        <f t="shared" si="1"/>
        <v>0</v>
      </c>
    </row>
    <row r="40" spans="1:7" s="12" customFormat="1" ht="27.75" customHeight="1" hidden="1">
      <c r="A40" s="8" t="s">
        <v>211</v>
      </c>
      <c r="B40" s="173">
        <v>3180</v>
      </c>
      <c r="C40" s="173">
        <v>3211.6</v>
      </c>
      <c r="D40" s="174">
        <f t="shared" si="2"/>
        <v>100.99371069182389</v>
      </c>
      <c r="E40" s="173">
        <v>3298.6</v>
      </c>
      <c r="F40" s="173"/>
      <c r="G40" s="9">
        <f t="shared" si="1"/>
        <v>0</v>
      </c>
    </row>
    <row r="41" spans="1:7" s="12" customFormat="1" ht="27.75" customHeight="1" hidden="1">
      <c r="A41" s="8" t="s">
        <v>212</v>
      </c>
      <c r="B41" s="173">
        <v>69.8</v>
      </c>
      <c r="C41" s="173">
        <v>73.2</v>
      </c>
      <c r="D41" s="174">
        <f t="shared" si="2"/>
        <v>104.87106017191978</v>
      </c>
      <c r="E41" s="173">
        <v>74.3</v>
      </c>
      <c r="F41" s="173"/>
      <c r="G41" s="9">
        <f t="shared" si="1"/>
        <v>0</v>
      </c>
    </row>
    <row r="42" spans="1:7" ht="19.5" customHeight="1" hidden="1">
      <c r="A42" s="8" t="s">
        <v>213</v>
      </c>
      <c r="B42" s="155">
        <v>2298.5</v>
      </c>
      <c r="C42" s="155">
        <v>2368.4</v>
      </c>
      <c r="D42" s="9">
        <f t="shared" si="2"/>
        <v>103.04111376984991</v>
      </c>
      <c r="E42" s="155">
        <v>2456.2</v>
      </c>
      <c r="F42" s="155"/>
      <c r="G42" s="9">
        <f t="shared" si="1"/>
        <v>0</v>
      </c>
    </row>
    <row r="43" spans="1:7" ht="14.25" customHeight="1" hidden="1">
      <c r="A43" s="8" t="s">
        <v>214</v>
      </c>
      <c r="B43" s="155">
        <v>438.6</v>
      </c>
      <c r="C43" s="155">
        <v>401.2</v>
      </c>
      <c r="D43" s="9">
        <f t="shared" si="2"/>
        <v>91.47286821705426</v>
      </c>
      <c r="E43" s="155">
        <v>419.1</v>
      </c>
      <c r="F43" s="155"/>
      <c r="G43" s="9">
        <f t="shared" si="1"/>
        <v>0</v>
      </c>
    </row>
    <row r="44" spans="1:7" s="25" customFormat="1" ht="12.75" customHeight="1" hidden="1">
      <c r="A44" s="175" t="s">
        <v>17</v>
      </c>
      <c r="B44" s="176">
        <v>182.9</v>
      </c>
      <c r="C44" s="176">
        <v>0</v>
      </c>
      <c r="D44" s="177">
        <f t="shared" si="2"/>
        <v>0</v>
      </c>
      <c r="E44" s="176">
        <v>0</v>
      </c>
      <c r="F44" s="176"/>
      <c r="G44" s="9" t="e">
        <f t="shared" si="1"/>
        <v>#DIV/0!</v>
      </c>
    </row>
    <row r="45" spans="1:7" s="25" customFormat="1" ht="12.75" customHeight="1" hidden="1">
      <c r="A45" s="8" t="s">
        <v>215</v>
      </c>
      <c r="B45" s="155">
        <v>10245.3</v>
      </c>
      <c r="C45" s="155">
        <v>10328.7</v>
      </c>
      <c r="D45" s="9">
        <f>C45/B45%</f>
        <v>100.81403179994732</v>
      </c>
      <c r="E45" s="155">
        <v>10504.7</v>
      </c>
      <c r="F45" s="155"/>
      <c r="G45" s="9">
        <f t="shared" si="1"/>
        <v>0</v>
      </c>
    </row>
    <row r="46" spans="1:8" s="12" customFormat="1" ht="20.25" customHeight="1" hidden="1">
      <c r="A46" s="8" t="s">
        <v>18</v>
      </c>
      <c r="B46" s="173">
        <v>2684.79</v>
      </c>
      <c r="C46" s="173">
        <v>2697.69</v>
      </c>
      <c r="D46" s="174">
        <f t="shared" si="2"/>
        <v>100.48048450716816</v>
      </c>
      <c r="E46" s="173">
        <v>2723.39</v>
      </c>
      <c r="F46" s="173"/>
      <c r="G46" s="9">
        <f t="shared" si="1"/>
        <v>0</v>
      </c>
      <c r="H46" s="13" t="s">
        <v>19</v>
      </c>
    </row>
    <row r="47" spans="1:7" s="12" customFormat="1" ht="29.25" customHeight="1" hidden="1">
      <c r="A47" s="8" t="s">
        <v>216</v>
      </c>
      <c r="B47" s="178">
        <v>8.07</v>
      </c>
      <c r="C47" s="178">
        <v>15.27</v>
      </c>
      <c r="D47" s="174">
        <f t="shared" si="2"/>
        <v>189.21933085501857</v>
      </c>
      <c r="E47" s="178">
        <v>16.66</v>
      </c>
      <c r="F47" s="178"/>
      <c r="G47" s="9">
        <f t="shared" si="1"/>
        <v>0</v>
      </c>
    </row>
    <row r="48" spans="1:8" ht="12.75" customHeight="1" hidden="1">
      <c r="A48" s="8" t="s">
        <v>20</v>
      </c>
      <c r="B48" s="153"/>
      <c r="C48" s="153"/>
      <c r="D48" s="9" t="e">
        <f t="shared" si="2"/>
        <v>#DIV/0!</v>
      </c>
      <c r="E48" s="153"/>
      <c r="F48" s="153"/>
      <c r="G48" s="9" t="e">
        <f t="shared" si="1"/>
        <v>#DIV/0!</v>
      </c>
      <c r="H48" s="1" t="s">
        <v>21</v>
      </c>
    </row>
    <row r="49" spans="1:7" ht="12.75" customHeight="1" hidden="1">
      <c r="A49" s="8" t="s">
        <v>22</v>
      </c>
      <c r="B49" s="153">
        <v>0</v>
      </c>
      <c r="C49" s="153">
        <v>0</v>
      </c>
      <c r="D49" s="9" t="e">
        <f t="shared" si="2"/>
        <v>#DIV/0!</v>
      </c>
      <c r="E49" s="153">
        <v>0</v>
      </c>
      <c r="F49" s="153"/>
      <c r="G49" s="9" t="e">
        <f t="shared" si="1"/>
        <v>#DIV/0!</v>
      </c>
    </row>
    <row r="50" spans="1:7" ht="12.75" customHeight="1" hidden="1">
      <c r="A50" s="14" t="s">
        <v>23</v>
      </c>
      <c r="B50" s="179"/>
      <c r="C50" s="179"/>
      <c r="D50" s="9" t="e">
        <f t="shared" si="2"/>
        <v>#DIV/0!</v>
      </c>
      <c r="E50" s="179"/>
      <c r="F50" s="179"/>
      <c r="G50" s="9" t="e">
        <f t="shared" si="1"/>
        <v>#DIV/0!</v>
      </c>
    </row>
    <row r="51" spans="1:7" ht="12.75" customHeight="1" hidden="1">
      <c r="A51" s="8" t="s">
        <v>24</v>
      </c>
      <c r="B51" s="153">
        <v>0</v>
      </c>
      <c r="C51" s="153">
        <v>0</v>
      </c>
      <c r="D51" s="9" t="e">
        <f t="shared" si="2"/>
        <v>#DIV/0!</v>
      </c>
      <c r="E51" s="153">
        <v>0</v>
      </c>
      <c r="F51" s="153"/>
      <c r="G51" s="9" t="e">
        <f t="shared" si="1"/>
        <v>#DIV/0!</v>
      </c>
    </row>
    <row r="52" spans="1:8" s="15" customFormat="1" ht="26.25" customHeight="1" hidden="1">
      <c r="A52" s="8" t="s">
        <v>217</v>
      </c>
      <c r="B52" s="178">
        <v>3.9</v>
      </c>
      <c r="C52" s="178">
        <v>4.2</v>
      </c>
      <c r="D52" s="174">
        <f t="shared" si="2"/>
        <v>107.6923076923077</v>
      </c>
      <c r="E52" s="178">
        <v>4.22</v>
      </c>
      <c r="F52" s="178"/>
      <c r="G52" s="9">
        <f t="shared" si="1"/>
        <v>0</v>
      </c>
      <c r="H52" s="15" t="s">
        <v>11</v>
      </c>
    </row>
    <row r="53" spans="1:7" s="12" customFormat="1" ht="36" customHeight="1" hidden="1">
      <c r="A53" s="8" t="s">
        <v>218</v>
      </c>
      <c r="B53" s="173">
        <v>0</v>
      </c>
      <c r="C53" s="173">
        <v>0</v>
      </c>
      <c r="D53" s="174" t="e">
        <f t="shared" si="2"/>
        <v>#DIV/0!</v>
      </c>
      <c r="E53" s="173">
        <v>0</v>
      </c>
      <c r="F53" s="173"/>
      <c r="G53" s="9" t="e">
        <f t="shared" si="1"/>
        <v>#DIV/0!</v>
      </c>
    </row>
    <row r="54" spans="1:7" ht="30" hidden="1">
      <c r="A54" s="11" t="s">
        <v>219</v>
      </c>
      <c r="B54" s="155">
        <v>1324.3</v>
      </c>
      <c r="C54" s="155">
        <v>1281.4</v>
      </c>
      <c r="D54" s="9">
        <f t="shared" si="2"/>
        <v>96.76055274484634</v>
      </c>
      <c r="E54" s="155">
        <v>1357.2</v>
      </c>
      <c r="F54" s="155"/>
      <c r="G54" s="9">
        <f t="shared" si="1"/>
        <v>0</v>
      </c>
    </row>
    <row r="55" spans="1:7" ht="15" customHeight="1" hidden="1">
      <c r="A55" s="180" t="s">
        <v>25</v>
      </c>
      <c r="B55" s="155">
        <v>840.2</v>
      </c>
      <c r="C55" s="155">
        <v>802</v>
      </c>
      <c r="D55" s="9">
        <f t="shared" si="2"/>
        <v>95.45346346108069</v>
      </c>
      <c r="E55" s="155">
        <v>856.4</v>
      </c>
      <c r="F55" s="155"/>
      <c r="G55" s="9">
        <f t="shared" si="1"/>
        <v>0</v>
      </c>
    </row>
    <row r="56" spans="1:7" ht="29.25" customHeight="1" hidden="1">
      <c r="A56" s="180" t="s">
        <v>26</v>
      </c>
      <c r="B56" s="155">
        <v>96.9</v>
      </c>
      <c r="C56" s="155">
        <v>94.8</v>
      </c>
      <c r="D56" s="9">
        <f t="shared" si="2"/>
        <v>97.8328173374613</v>
      </c>
      <c r="E56" s="155">
        <v>97.6</v>
      </c>
      <c r="F56" s="155"/>
      <c r="G56" s="9">
        <f t="shared" si="1"/>
        <v>0</v>
      </c>
    </row>
    <row r="57" spans="1:7" ht="17.25" customHeight="1" hidden="1">
      <c r="A57" s="180" t="s">
        <v>27</v>
      </c>
      <c r="B57" s="155">
        <v>387.2</v>
      </c>
      <c r="C57" s="155">
        <v>384</v>
      </c>
      <c r="D57" s="9">
        <f t="shared" si="2"/>
        <v>99.17355371900827</v>
      </c>
      <c r="E57" s="155">
        <v>403.2</v>
      </c>
      <c r="F57" s="155"/>
      <c r="G57" s="9">
        <f t="shared" si="1"/>
        <v>0</v>
      </c>
    </row>
    <row r="58" spans="1:7" ht="28.5" customHeight="1">
      <c r="A58" s="233" t="s">
        <v>28</v>
      </c>
      <c r="B58" s="233"/>
      <c r="C58" s="233"/>
      <c r="D58" s="233"/>
      <c r="E58" s="233"/>
      <c r="F58" s="233"/>
      <c r="G58" s="233"/>
    </row>
    <row r="59" spans="1:7" ht="27" customHeight="1" hidden="1">
      <c r="A59" s="8" t="s">
        <v>220</v>
      </c>
      <c r="B59" s="9">
        <v>37</v>
      </c>
      <c r="C59" s="9">
        <v>27.5</v>
      </c>
      <c r="D59" s="9">
        <f>C59/B59%</f>
        <v>74.32432432432432</v>
      </c>
      <c r="E59" s="9">
        <v>33.7</v>
      </c>
      <c r="F59" s="9"/>
      <c r="G59" s="9">
        <f t="shared" si="1"/>
        <v>0</v>
      </c>
    </row>
    <row r="60" spans="1:7" ht="15" hidden="1">
      <c r="A60" s="8" t="s">
        <v>29</v>
      </c>
      <c r="B60" s="7">
        <v>0</v>
      </c>
      <c r="C60" s="7">
        <v>0</v>
      </c>
      <c r="D60" s="9">
        <v>0</v>
      </c>
      <c r="E60" s="7">
        <v>0</v>
      </c>
      <c r="F60" s="7"/>
      <c r="G60" s="9" t="e">
        <f t="shared" si="1"/>
        <v>#DIV/0!</v>
      </c>
    </row>
    <row r="61" spans="1:7" ht="15" hidden="1">
      <c r="A61" s="8" t="s">
        <v>221</v>
      </c>
      <c r="B61" s="7">
        <v>0.8</v>
      </c>
      <c r="C61" s="7">
        <v>0.9</v>
      </c>
      <c r="D61" s="9">
        <f>C61/B61%</f>
        <v>112.5</v>
      </c>
      <c r="E61" s="7">
        <v>1</v>
      </c>
      <c r="F61" s="7"/>
      <c r="G61" s="9">
        <f t="shared" si="1"/>
        <v>0</v>
      </c>
    </row>
    <row r="62" spans="1:7" ht="15" hidden="1">
      <c r="A62" s="8" t="s">
        <v>222</v>
      </c>
      <c r="B62" s="7">
        <v>0</v>
      </c>
      <c r="C62" s="7">
        <v>0</v>
      </c>
      <c r="D62" s="9">
        <v>0</v>
      </c>
      <c r="E62" s="7">
        <v>0</v>
      </c>
      <c r="F62" s="7"/>
      <c r="G62" s="9" t="e">
        <f t="shared" si="1"/>
        <v>#DIV/0!</v>
      </c>
    </row>
    <row r="63" spans="1:7" s="12" customFormat="1" ht="15" hidden="1">
      <c r="A63" s="8" t="s">
        <v>223</v>
      </c>
      <c r="B63" s="181">
        <v>4.5</v>
      </c>
      <c r="C63" s="181">
        <v>4.6</v>
      </c>
      <c r="D63" s="174">
        <f aca="true" t="shared" si="3" ref="D63:D76">C63/B63%</f>
        <v>102.22222222222221</v>
      </c>
      <c r="E63" s="181">
        <v>4.7</v>
      </c>
      <c r="F63" s="181"/>
      <c r="G63" s="9">
        <f t="shared" si="1"/>
        <v>0</v>
      </c>
    </row>
    <row r="64" spans="1:7" ht="15">
      <c r="A64" s="182" t="s">
        <v>224</v>
      </c>
      <c r="B64" s="183">
        <v>2.85</v>
      </c>
      <c r="C64" s="183">
        <v>3.065</v>
      </c>
      <c r="D64" s="184">
        <f t="shared" si="3"/>
        <v>107.54385964912281</v>
      </c>
      <c r="E64" s="183">
        <v>3.08</v>
      </c>
      <c r="F64" s="183">
        <v>0</v>
      </c>
      <c r="G64" s="184">
        <f t="shared" si="1"/>
        <v>0</v>
      </c>
    </row>
    <row r="65" spans="1:7" ht="12.75" customHeight="1" hidden="1">
      <c r="A65" s="180" t="s">
        <v>25</v>
      </c>
      <c r="B65" s="185">
        <v>0</v>
      </c>
      <c r="C65" s="7">
        <v>0</v>
      </c>
      <c r="D65" s="9">
        <v>0</v>
      </c>
      <c r="E65" s="7">
        <v>0</v>
      </c>
      <c r="F65" s="7"/>
      <c r="G65" s="9" t="e">
        <f t="shared" si="1"/>
        <v>#DIV/0!</v>
      </c>
    </row>
    <row r="66" spans="1:7" ht="28.5" customHeight="1">
      <c r="A66" s="180" t="s">
        <v>26</v>
      </c>
      <c r="B66" s="186">
        <v>0.05</v>
      </c>
      <c r="C66" s="186">
        <v>0.065</v>
      </c>
      <c r="D66" s="9">
        <f t="shared" si="3"/>
        <v>130</v>
      </c>
      <c r="E66" s="186">
        <v>3.19</v>
      </c>
      <c r="F66" s="186">
        <v>0</v>
      </c>
      <c r="G66" s="9">
        <f t="shared" si="1"/>
        <v>0</v>
      </c>
    </row>
    <row r="67" spans="1:7" ht="15" customHeight="1">
      <c r="A67" s="180" t="s">
        <v>30</v>
      </c>
      <c r="B67" s="7">
        <v>2.8</v>
      </c>
      <c r="C67" s="7">
        <v>3</v>
      </c>
      <c r="D67" s="9">
        <f t="shared" si="3"/>
        <v>107.14285714285715</v>
      </c>
      <c r="E67" s="7">
        <v>3</v>
      </c>
      <c r="F67" s="7">
        <v>0</v>
      </c>
      <c r="G67" s="9">
        <f t="shared" si="1"/>
        <v>0</v>
      </c>
    </row>
    <row r="68" spans="1:7" ht="15">
      <c r="A68" s="182" t="s">
        <v>31</v>
      </c>
      <c r="B68" s="183">
        <v>3.99</v>
      </c>
      <c r="C68" s="187">
        <v>4.01</v>
      </c>
      <c r="D68" s="184">
        <f t="shared" si="3"/>
        <v>100.50125313283206</v>
      </c>
      <c r="E68" s="187">
        <v>3.88</v>
      </c>
      <c r="F68" s="187">
        <f>F69+F70+F71</f>
        <v>0</v>
      </c>
      <c r="G68" s="184">
        <f>F68/E68%</f>
        <v>0</v>
      </c>
    </row>
    <row r="69" spans="1:7" ht="12.75" customHeight="1">
      <c r="A69" s="180" t="s">
        <v>25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</row>
    <row r="70" spans="1:7" ht="29.25" customHeight="1">
      <c r="A70" s="180" t="s">
        <v>26</v>
      </c>
      <c r="B70" s="7">
        <v>1.1</v>
      </c>
      <c r="C70" s="186">
        <v>1.11</v>
      </c>
      <c r="D70" s="9">
        <f t="shared" si="3"/>
        <v>100.9090909090909</v>
      </c>
      <c r="E70" s="7">
        <v>0.9</v>
      </c>
      <c r="F70" s="7">
        <v>0</v>
      </c>
      <c r="G70" s="9">
        <f t="shared" si="1"/>
        <v>0</v>
      </c>
    </row>
    <row r="71" spans="1:7" ht="15.75" customHeight="1">
      <c r="A71" s="180" t="s">
        <v>30</v>
      </c>
      <c r="B71" s="186">
        <v>2.89</v>
      </c>
      <c r="C71" s="186">
        <v>2.9</v>
      </c>
      <c r="D71" s="9">
        <f t="shared" si="3"/>
        <v>100.34602076124567</v>
      </c>
      <c r="E71" s="186">
        <v>2.98</v>
      </c>
      <c r="F71" s="186">
        <v>0</v>
      </c>
      <c r="G71" s="9">
        <f t="shared" si="1"/>
        <v>0</v>
      </c>
    </row>
    <row r="72" spans="1:7" ht="15.75" customHeight="1" hidden="1">
      <c r="A72" s="11" t="s">
        <v>32</v>
      </c>
      <c r="B72" s="186">
        <v>0.52</v>
      </c>
      <c r="C72" s="186">
        <v>0.54</v>
      </c>
      <c r="D72" s="9">
        <f t="shared" si="3"/>
        <v>103.84615384615385</v>
      </c>
      <c r="E72" s="186">
        <v>0.55</v>
      </c>
      <c r="F72" s="186"/>
      <c r="G72" s="9">
        <f t="shared" si="1"/>
        <v>0</v>
      </c>
    </row>
    <row r="73" spans="1:7" ht="15" customHeight="1" hidden="1">
      <c r="A73" s="180" t="s">
        <v>25</v>
      </c>
      <c r="B73" s="186">
        <v>0.1</v>
      </c>
      <c r="C73" s="7">
        <v>0.1</v>
      </c>
      <c r="D73" s="9">
        <f t="shared" si="3"/>
        <v>100</v>
      </c>
      <c r="E73" s="7">
        <v>0.1</v>
      </c>
      <c r="F73" s="7"/>
      <c r="G73" s="9">
        <f t="shared" si="1"/>
        <v>0</v>
      </c>
    </row>
    <row r="74" spans="1:7" ht="30" hidden="1">
      <c r="A74" s="180" t="s">
        <v>26</v>
      </c>
      <c r="B74" s="186">
        <v>0.05</v>
      </c>
      <c r="C74" s="186">
        <v>0.06</v>
      </c>
      <c r="D74" s="9">
        <f t="shared" si="3"/>
        <v>120</v>
      </c>
      <c r="E74" s="186">
        <v>0.07</v>
      </c>
      <c r="F74" s="186"/>
      <c r="G74" s="9">
        <f t="shared" si="1"/>
        <v>0</v>
      </c>
    </row>
    <row r="75" spans="1:7" ht="15.75" customHeight="1" hidden="1">
      <c r="A75" s="180" t="s">
        <v>30</v>
      </c>
      <c r="B75" s="186">
        <v>0.37</v>
      </c>
      <c r="C75" s="186">
        <v>0.38</v>
      </c>
      <c r="D75" s="9">
        <f t="shared" si="3"/>
        <v>102.7027027027027</v>
      </c>
      <c r="E75" s="186">
        <v>0.38</v>
      </c>
      <c r="F75" s="186"/>
      <c r="G75" s="9">
        <f t="shared" si="1"/>
        <v>0</v>
      </c>
    </row>
    <row r="76" spans="1:7" s="12" customFormat="1" ht="15.75" customHeight="1" hidden="1">
      <c r="A76" s="11" t="s">
        <v>33</v>
      </c>
      <c r="B76" s="188">
        <v>0.0225</v>
      </c>
      <c r="C76" s="188">
        <v>0.0225</v>
      </c>
      <c r="D76" s="9">
        <f t="shared" si="3"/>
        <v>100</v>
      </c>
      <c r="E76" s="188">
        <v>0.024</v>
      </c>
      <c r="F76" s="188"/>
      <c r="G76" s="9">
        <f t="shared" si="1"/>
        <v>0</v>
      </c>
    </row>
    <row r="77" spans="1:7" s="12" customFormat="1" ht="12.75" customHeight="1" hidden="1">
      <c r="A77" s="180" t="s">
        <v>25</v>
      </c>
      <c r="B77" s="181">
        <v>0</v>
      </c>
      <c r="C77" s="181">
        <v>0</v>
      </c>
      <c r="D77" s="9">
        <v>0</v>
      </c>
      <c r="E77" s="181">
        <v>0</v>
      </c>
      <c r="F77" s="181"/>
      <c r="G77" s="9" t="e">
        <f t="shared" si="1"/>
        <v>#DIV/0!</v>
      </c>
    </row>
    <row r="78" spans="1:7" s="12" customFormat="1" ht="30" customHeight="1" hidden="1">
      <c r="A78" s="180" t="s">
        <v>26</v>
      </c>
      <c r="B78" s="188">
        <v>0.006</v>
      </c>
      <c r="C78" s="188">
        <v>0.006</v>
      </c>
      <c r="D78" s="9">
        <f aca="true" t="shared" si="4" ref="D78:D94">C78/B78%</f>
        <v>100</v>
      </c>
      <c r="E78" s="188">
        <v>0.007</v>
      </c>
      <c r="F78" s="188"/>
      <c r="G78" s="9">
        <f t="shared" si="1"/>
        <v>0</v>
      </c>
    </row>
    <row r="79" spans="1:7" s="12" customFormat="1" ht="15.75" customHeight="1" hidden="1">
      <c r="A79" s="180" t="s">
        <v>30</v>
      </c>
      <c r="B79" s="188">
        <v>0.0165</v>
      </c>
      <c r="C79" s="188">
        <v>0.0165</v>
      </c>
      <c r="D79" s="9">
        <f t="shared" si="4"/>
        <v>100</v>
      </c>
      <c r="E79" s="188">
        <v>0.017</v>
      </c>
      <c r="F79" s="188"/>
      <c r="G79" s="9">
        <f t="shared" si="1"/>
        <v>0</v>
      </c>
    </row>
    <row r="80" spans="1:7" s="12" customFormat="1" ht="16.5" customHeight="1">
      <c r="A80" s="182" t="s">
        <v>34</v>
      </c>
      <c r="B80" s="187">
        <v>7.575</v>
      </c>
      <c r="C80" s="187">
        <v>6.701</v>
      </c>
      <c r="D80" s="184">
        <f t="shared" si="4"/>
        <v>88.46204620462046</v>
      </c>
      <c r="E80" s="187">
        <v>5.116</v>
      </c>
      <c r="F80" s="187">
        <v>5.116</v>
      </c>
      <c r="G80" s="184">
        <f t="shared" si="1"/>
        <v>100</v>
      </c>
    </row>
    <row r="81" spans="1:7" ht="14.25" customHeight="1">
      <c r="A81" s="180" t="s">
        <v>25</v>
      </c>
      <c r="B81" s="186">
        <v>5.1</v>
      </c>
      <c r="C81" s="186">
        <v>4.84</v>
      </c>
      <c r="D81" s="9">
        <f t="shared" si="4"/>
        <v>94.90196078431373</v>
      </c>
      <c r="E81" s="186">
        <v>3.57</v>
      </c>
      <c r="F81" s="186">
        <v>3.57</v>
      </c>
      <c r="G81" s="9">
        <f aca="true" t="shared" si="5" ref="G81:G120">F81/E81%</f>
        <v>100.00000000000001</v>
      </c>
    </row>
    <row r="82" spans="1:7" ht="30.75" customHeight="1">
      <c r="A82" s="180" t="s">
        <v>26</v>
      </c>
      <c r="B82" s="186">
        <v>0.01</v>
      </c>
      <c r="C82" s="186">
        <v>0.011</v>
      </c>
      <c r="D82" s="9">
        <f t="shared" si="4"/>
        <v>109.99999999999999</v>
      </c>
      <c r="E82" s="186">
        <v>0.026</v>
      </c>
      <c r="F82" s="186">
        <v>0.026</v>
      </c>
      <c r="G82" s="9">
        <f t="shared" si="5"/>
        <v>100</v>
      </c>
    </row>
    <row r="83" spans="1:7" ht="15">
      <c r="A83" s="180" t="s">
        <v>30</v>
      </c>
      <c r="B83" s="7">
        <v>2.465</v>
      </c>
      <c r="C83" s="186">
        <v>1.85</v>
      </c>
      <c r="D83" s="9">
        <f t="shared" si="4"/>
        <v>75.05070993914808</v>
      </c>
      <c r="E83" s="186">
        <v>1.52</v>
      </c>
      <c r="F83" s="186">
        <v>1.52</v>
      </c>
      <c r="G83" s="9">
        <f t="shared" si="5"/>
        <v>100</v>
      </c>
    </row>
    <row r="84" spans="1:7" s="12" customFormat="1" ht="15">
      <c r="A84" s="182" t="s">
        <v>35</v>
      </c>
      <c r="B84" s="187">
        <v>2.506</v>
      </c>
      <c r="C84" s="187">
        <v>2.745</v>
      </c>
      <c r="D84" s="184">
        <f t="shared" si="4"/>
        <v>109.53711093375898</v>
      </c>
      <c r="E84" s="187">
        <v>1.135</v>
      </c>
      <c r="F84" s="187">
        <f>F85+F86+F87</f>
        <v>0.683</v>
      </c>
      <c r="G84" s="184">
        <f t="shared" si="5"/>
        <v>60.17621145374449</v>
      </c>
    </row>
    <row r="85" spans="1:7" ht="15" customHeight="1">
      <c r="A85" s="180" t="s">
        <v>25</v>
      </c>
      <c r="B85" s="186">
        <v>1.6</v>
      </c>
      <c r="C85" s="186">
        <v>1.6</v>
      </c>
      <c r="D85" s="9">
        <f t="shared" si="4"/>
        <v>100</v>
      </c>
      <c r="E85" s="186">
        <v>0</v>
      </c>
      <c r="F85" s="186">
        <v>0.4</v>
      </c>
      <c r="G85" s="9" t="e">
        <f t="shared" si="5"/>
        <v>#DIV/0!</v>
      </c>
    </row>
    <row r="86" spans="1:7" ht="30" customHeight="1">
      <c r="A86" s="180" t="s">
        <v>26</v>
      </c>
      <c r="B86" s="186">
        <v>0.006</v>
      </c>
      <c r="C86" s="186">
        <v>0.15</v>
      </c>
      <c r="D86" s="9">
        <f t="shared" si="4"/>
        <v>2500</v>
      </c>
      <c r="E86" s="186">
        <v>0.425</v>
      </c>
      <c r="F86" s="186">
        <v>0.106</v>
      </c>
      <c r="G86" s="9">
        <f t="shared" si="5"/>
        <v>24.941176470588232</v>
      </c>
    </row>
    <row r="87" spans="1:7" ht="15">
      <c r="A87" s="180" t="s">
        <v>30</v>
      </c>
      <c r="B87" s="186">
        <v>0.9</v>
      </c>
      <c r="C87" s="186">
        <v>0.995</v>
      </c>
      <c r="D87" s="9">
        <f t="shared" si="4"/>
        <v>110.55555555555554</v>
      </c>
      <c r="E87" s="186">
        <v>0.71</v>
      </c>
      <c r="F87" s="186">
        <v>0.177</v>
      </c>
      <c r="G87" s="9">
        <f t="shared" si="5"/>
        <v>24.929577464788732</v>
      </c>
    </row>
    <row r="88" spans="1:7" s="12" customFormat="1" ht="15" hidden="1">
      <c r="A88" s="8" t="s">
        <v>36</v>
      </c>
      <c r="B88" s="189">
        <v>3.43</v>
      </c>
      <c r="C88" s="189">
        <v>3.44</v>
      </c>
      <c r="D88" s="174">
        <f t="shared" si="4"/>
        <v>100.29154518950436</v>
      </c>
      <c r="E88" s="189">
        <v>3.46</v>
      </c>
      <c r="F88" s="189"/>
      <c r="G88" s="9">
        <f t="shared" si="5"/>
        <v>0</v>
      </c>
    </row>
    <row r="89" spans="1:7" ht="12.75" customHeight="1" hidden="1">
      <c r="A89" s="180" t="s">
        <v>25</v>
      </c>
      <c r="B89" s="7">
        <v>0</v>
      </c>
      <c r="C89" s="7">
        <v>0</v>
      </c>
      <c r="D89" s="9">
        <v>0</v>
      </c>
      <c r="E89" s="7">
        <v>0</v>
      </c>
      <c r="F89" s="7"/>
      <c r="G89" s="9" t="e">
        <f t="shared" si="5"/>
        <v>#DIV/0!</v>
      </c>
    </row>
    <row r="90" spans="1:7" ht="30.75" customHeight="1" hidden="1">
      <c r="A90" s="180" t="s">
        <v>26</v>
      </c>
      <c r="B90" s="186">
        <v>0.03</v>
      </c>
      <c r="C90" s="186">
        <v>0.03</v>
      </c>
      <c r="D90" s="9">
        <f t="shared" si="4"/>
        <v>100</v>
      </c>
      <c r="E90" s="186">
        <v>0.03</v>
      </c>
      <c r="F90" s="186"/>
      <c r="G90" s="9">
        <f t="shared" si="5"/>
        <v>0</v>
      </c>
    </row>
    <row r="91" spans="1:7" ht="16.5" customHeight="1" hidden="1">
      <c r="A91" s="180" t="s">
        <v>30</v>
      </c>
      <c r="B91" s="186">
        <v>3.4</v>
      </c>
      <c r="C91" s="186">
        <v>3.41</v>
      </c>
      <c r="D91" s="9">
        <f t="shared" si="4"/>
        <v>100.29411764705883</v>
      </c>
      <c r="E91" s="186">
        <v>3.43</v>
      </c>
      <c r="F91" s="186"/>
      <c r="G91" s="9">
        <f t="shared" si="5"/>
        <v>0</v>
      </c>
    </row>
    <row r="92" spans="1:8" s="12" customFormat="1" ht="29.25" customHeight="1">
      <c r="A92" s="190" t="s">
        <v>37</v>
      </c>
      <c r="B92" s="184">
        <v>11</v>
      </c>
      <c r="C92" s="184">
        <v>12.1</v>
      </c>
      <c r="D92" s="184">
        <f t="shared" si="4"/>
        <v>110</v>
      </c>
      <c r="E92" s="184">
        <v>13.7</v>
      </c>
      <c r="F92" s="184">
        <f>F93+F94</f>
        <v>2.2</v>
      </c>
      <c r="G92" s="184">
        <f t="shared" si="5"/>
        <v>16.058394160583944</v>
      </c>
      <c r="H92" s="12" t="s">
        <v>38</v>
      </c>
    </row>
    <row r="93" spans="1:7" ht="15" customHeight="1">
      <c r="A93" s="180" t="s">
        <v>25</v>
      </c>
      <c r="B93" s="9">
        <v>5.4</v>
      </c>
      <c r="C93" s="9">
        <v>6</v>
      </c>
      <c r="D93" s="9">
        <f t="shared" si="4"/>
        <v>111.1111111111111</v>
      </c>
      <c r="E93" s="9">
        <v>6.6</v>
      </c>
      <c r="F93" s="9">
        <v>1.2</v>
      </c>
      <c r="G93" s="9">
        <f t="shared" si="5"/>
        <v>18.18181818181818</v>
      </c>
    </row>
    <row r="94" spans="1:7" ht="30">
      <c r="A94" s="180" t="s">
        <v>26</v>
      </c>
      <c r="B94" s="9">
        <v>5.6</v>
      </c>
      <c r="C94" s="9">
        <v>6.2</v>
      </c>
      <c r="D94" s="9">
        <f t="shared" si="4"/>
        <v>110.71428571428572</v>
      </c>
      <c r="E94" s="9">
        <v>7.1</v>
      </c>
      <c r="F94" s="9">
        <v>1</v>
      </c>
      <c r="G94" s="9">
        <f t="shared" si="5"/>
        <v>14.084507042253522</v>
      </c>
    </row>
    <row r="95" spans="1:7" ht="12.75" customHeight="1" hidden="1">
      <c r="A95" s="180" t="s">
        <v>30</v>
      </c>
      <c r="B95" s="191">
        <v>0</v>
      </c>
      <c r="C95" s="191">
        <v>0</v>
      </c>
      <c r="D95" s="191">
        <v>0</v>
      </c>
      <c r="E95" s="191">
        <v>0</v>
      </c>
      <c r="F95" s="191"/>
      <c r="G95" s="9" t="e">
        <f t="shared" si="5"/>
        <v>#DIV/0!</v>
      </c>
    </row>
    <row r="96" spans="1:7" ht="28.5" customHeight="1">
      <c r="A96" s="233" t="s">
        <v>39</v>
      </c>
      <c r="B96" s="233"/>
      <c r="C96" s="233"/>
      <c r="D96" s="233"/>
      <c r="E96" s="233"/>
      <c r="F96" s="233"/>
      <c r="G96" s="233"/>
    </row>
    <row r="97" spans="1:7" ht="14.25" customHeight="1">
      <c r="A97" s="182" t="s">
        <v>40</v>
      </c>
      <c r="B97" s="192">
        <v>2539</v>
      </c>
      <c r="C97" s="192">
        <v>2512</v>
      </c>
      <c r="D97" s="184">
        <f aca="true" t="shared" si="6" ref="D97:D115">C97/B97%</f>
        <v>98.93658920834974</v>
      </c>
      <c r="E97" s="192">
        <v>1010</v>
      </c>
      <c r="F97" s="192">
        <f>F98+F99+F100</f>
        <v>1010</v>
      </c>
      <c r="G97" s="184">
        <f t="shared" si="5"/>
        <v>100</v>
      </c>
    </row>
    <row r="98" spans="1:7" ht="14.25" customHeight="1">
      <c r="A98" s="180" t="s">
        <v>25</v>
      </c>
      <c r="B98" s="155">
        <v>1882</v>
      </c>
      <c r="C98" s="155">
        <v>1723</v>
      </c>
      <c r="D98" s="9">
        <f t="shared" si="6"/>
        <v>91.55154091392136</v>
      </c>
      <c r="E98" s="155">
        <v>0</v>
      </c>
      <c r="F98" s="155">
        <v>0</v>
      </c>
      <c r="G98" s="9">
        <v>0</v>
      </c>
    </row>
    <row r="99" spans="1:7" ht="30">
      <c r="A99" s="180" t="s">
        <v>26</v>
      </c>
      <c r="B99" s="155">
        <v>153</v>
      </c>
      <c r="C99" s="155">
        <v>189</v>
      </c>
      <c r="D99" s="9">
        <f t="shared" si="6"/>
        <v>123.52941176470588</v>
      </c>
      <c r="E99" s="155">
        <v>310</v>
      </c>
      <c r="F99" s="155">
        <v>310</v>
      </c>
      <c r="G99" s="9">
        <f t="shared" si="5"/>
        <v>100</v>
      </c>
    </row>
    <row r="100" spans="1:7" ht="14.25" customHeight="1">
      <c r="A100" s="180" t="s">
        <v>30</v>
      </c>
      <c r="B100" s="155">
        <v>504</v>
      </c>
      <c r="C100" s="155">
        <v>600</v>
      </c>
      <c r="D100" s="9">
        <f t="shared" si="6"/>
        <v>119.04761904761905</v>
      </c>
      <c r="E100" s="155">
        <v>700</v>
      </c>
      <c r="F100" s="155">
        <v>700</v>
      </c>
      <c r="G100" s="9">
        <f t="shared" si="5"/>
        <v>100</v>
      </c>
    </row>
    <row r="101" spans="1:7" ht="28.5">
      <c r="A101" s="193" t="s">
        <v>41</v>
      </c>
      <c r="B101" s="155">
        <v>787</v>
      </c>
      <c r="C101" s="155">
        <v>795</v>
      </c>
      <c r="D101" s="9">
        <f t="shared" si="6"/>
        <v>101.01651842439644</v>
      </c>
      <c r="E101" s="155">
        <v>281</v>
      </c>
      <c r="F101" s="155">
        <f>F102+F103+F104</f>
        <v>886</v>
      </c>
      <c r="G101" s="9">
        <f t="shared" si="5"/>
        <v>315.30249110320284</v>
      </c>
    </row>
    <row r="102" spans="1:7" ht="14.25" customHeight="1">
      <c r="A102" s="194" t="s">
        <v>25</v>
      </c>
      <c r="B102" s="155">
        <v>605</v>
      </c>
      <c r="C102" s="155">
        <v>605</v>
      </c>
      <c r="D102" s="9">
        <f t="shared" si="6"/>
        <v>100</v>
      </c>
      <c r="E102" s="155">
        <v>0</v>
      </c>
      <c r="F102" s="155">
        <v>605</v>
      </c>
      <c r="G102" s="9">
        <v>0</v>
      </c>
    </row>
    <row r="103" spans="1:7" ht="30">
      <c r="A103" s="194" t="s">
        <v>26</v>
      </c>
      <c r="B103" s="155">
        <v>13</v>
      </c>
      <c r="C103" s="155">
        <v>45</v>
      </c>
      <c r="D103" s="9">
        <f t="shared" si="6"/>
        <v>346.15384615384613</v>
      </c>
      <c r="E103" s="155">
        <v>180</v>
      </c>
      <c r="F103" s="155">
        <v>180</v>
      </c>
      <c r="G103" s="9">
        <f t="shared" si="5"/>
        <v>100</v>
      </c>
    </row>
    <row r="104" spans="1:7" ht="14.25" customHeight="1">
      <c r="A104" s="194" t="s">
        <v>30</v>
      </c>
      <c r="B104" s="155">
        <v>169</v>
      </c>
      <c r="C104" s="155">
        <v>145</v>
      </c>
      <c r="D104" s="9">
        <f t="shared" si="6"/>
        <v>85.79881656804734</v>
      </c>
      <c r="E104" s="155">
        <v>101</v>
      </c>
      <c r="F104" s="155">
        <v>101</v>
      </c>
      <c r="G104" s="9">
        <f t="shared" si="5"/>
        <v>100</v>
      </c>
    </row>
    <row r="105" spans="1:7" s="12" customFormat="1" ht="14.25" customHeight="1" hidden="1">
      <c r="A105" s="182" t="s">
        <v>42</v>
      </c>
      <c r="B105" s="192">
        <v>1825</v>
      </c>
      <c r="C105" s="192">
        <v>0</v>
      </c>
      <c r="D105" s="184">
        <f t="shared" si="6"/>
        <v>0</v>
      </c>
      <c r="E105" s="192">
        <v>0</v>
      </c>
      <c r="F105" s="192">
        <v>0</v>
      </c>
      <c r="G105" s="184">
        <v>0</v>
      </c>
    </row>
    <row r="106" spans="1:7" ht="14.25" customHeight="1" hidden="1">
      <c r="A106" s="180" t="s">
        <v>25</v>
      </c>
      <c r="B106" s="155">
        <v>0</v>
      </c>
      <c r="C106" s="155">
        <v>0</v>
      </c>
      <c r="D106" s="9">
        <v>0</v>
      </c>
      <c r="E106" s="155">
        <v>0</v>
      </c>
      <c r="F106" s="155">
        <v>0</v>
      </c>
      <c r="G106" s="9">
        <v>0</v>
      </c>
    </row>
    <row r="107" spans="1:7" ht="29.25" customHeight="1" hidden="1">
      <c r="A107" s="180" t="s">
        <v>26</v>
      </c>
      <c r="B107" s="155">
        <v>5</v>
      </c>
      <c r="C107" s="155">
        <v>0</v>
      </c>
      <c r="D107" s="9">
        <f t="shared" si="6"/>
        <v>0</v>
      </c>
      <c r="E107" s="155">
        <v>0</v>
      </c>
      <c r="F107" s="155">
        <v>0</v>
      </c>
      <c r="G107" s="9">
        <v>0</v>
      </c>
    </row>
    <row r="108" spans="1:7" ht="14.25" customHeight="1" hidden="1">
      <c r="A108" s="180" t="s">
        <v>30</v>
      </c>
      <c r="B108" s="155">
        <v>1820</v>
      </c>
      <c r="C108" s="155">
        <v>0</v>
      </c>
      <c r="D108" s="9">
        <f t="shared" si="6"/>
        <v>0</v>
      </c>
      <c r="E108" s="155">
        <v>0</v>
      </c>
      <c r="F108" s="155">
        <v>0</v>
      </c>
      <c r="G108" s="9">
        <v>0</v>
      </c>
    </row>
    <row r="109" spans="1:7" ht="14.25" customHeight="1">
      <c r="A109" s="182" t="s">
        <v>43</v>
      </c>
      <c r="B109" s="192">
        <v>425</v>
      </c>
      <c r="C109" s="192">
        <v>525</v>
      </c>
      <c r="D109" s="184">
        <f t="shared" si="6"/>
        <v>123.52941176470588</v>
      </c>
      <c r="E109" s="192">
        <v>1073</v>
      </c>
      <c r="F109" s="192">
        <v>1073</v>
      </c>
      <c r="G109" s="184">
        <f t="shared" si="5"/>
        <v>100</v>
      </c>
    </row>
    <row r="110" spans="1:7" s="12" customFormat="1" ht="14.25" customHeight="1">
      <c r="A110" s="182" t="s">
        <v>44</v>
      </c>
      <c r="B110" s="192">
        <v>322</v>
      </c>
      <c r="C110" s="192">
        <v>322.7</v>
      </c>
      <c r="D110" s="184">
        <f t="shared" si="6"/>
        <v>100.21739130434781</v>
      </c>
      <c r="E110" s="192">
        <v>328.7</v>
      </c>
      <c r="F110" s="192">
        <v>328.7</v>
      </c>
      <c r="G110" s="184">
        <f t="shared" si="5"/>
        <v>100</v>
      </c>
    </row>
    <row r="111" spans="1:7" s="12" customFormat="1" ht="18.75" customHeight="1" hidden="1">
      <c r="A111" s="245" t="s">
        <v>79</v>
      </c>
      <c r="B111" s="246"/>
      <c r="C111" s="246"/>
      <c r="D111" s="246"/>
      <c r="E111" s="246"/>
      <c r="F111" s="246"/>
      <c r="G111" s="247"/>
    </row>
    <row r="112" spans="1:7" ht="19.5" customHeight="1" hidden="1">
      <c r="A112" s="195" t="s">
        <v>225</v>
      </c>
      <c r="B112" s="155">
        <f>B113+B114+B115</f>
        <v>1767.1999999999998</v>
      </c>
      <c r="C112" s="155">
        <f>C113+C114+C115</f>
        <v>1998.1</v>
      </c>
      <c r="D112" s="9">
        <f t="shared" si="6"/>
        <v>113.06586690810323</v>
      </c>
      <c r="E112" s="155">
        <f>E113+E114+E115</f>
        <v>2244</v>
      </c>
      <c r="F112" s="155"/>
      <c r="G112" s="9">
        <f t="shared" si="5"/>
        <v>0</v>
      </c>
    </row>
    <row r="113" spans="1:7" ht="15" hidden="1">
      <c r="A113" s="196" t="s">
        <v>226</v>
      </c>
      <c r="B113" s="155">
        <v>1324.3</v>
      </c>
      <c r="C113" s="155">
        <v>1490.6</v>
      </c>
      <c r="D113" s="9">
        <f t="shared" si="6"/>
        <v>112.55757758815977</v>
      </c>
      <c r="E113" s="155">
        <v>1670.1</v>
      </c>
      <c r="F113" s="155"/>
      <c r="G113" s="9">
        <f t="shared" si="5"/>
        <v>0</v>
      </c>
    </row>
    <row r="114" spans="1:7" ht="15" hidden="1">
      <c r="A114" s="196" t="s">
        <v>227</v>
      </c>
      <c r="B114" s="155">
        <v>41.3</v>
      </c>
      <c r="C114" s="155">
        <v>45.2</v>
      </c>
      <c r="D114" s="9">
        <f t="shared" si="6"/>
        <v>109.44309927360776</v>
      </c>
      <c r="E114" s="155">
        <v>50.2</v>
      </c>
      <c r="F114" s="155"/>
      <c r="G114" s="9">
        <f t="shared" si="5"/>
        <v>0</v>
      </c>
    </row>
    <row r="115" spans="1:7" ht="15" hidden="1">
      <c r="A115" s="196" t="s">
        <v>228</v>
      </c>
      <c r="B115" s="155">
        <v>401.6</v>
      </c>
      <c r="C115" s="155">
        <v>462.3</v>
      </c>
      <c r="D115" s="9">
        <f t="shared" si="6"/>
        <v>115.11454183266933</v>
      </c>
      <c r="E115" s="155">
        <v>523.7</v>
      </c>
      <c r="F115" s="155"/>
      <c r="G115" s="9">
        <f t="shared" si="5"/>
        <v>0</v>
      </c>
    </row>
    <row r="116" spans="1:7" ht="18.75" hidden="1">
      <c r="A116" s="255" t="s">
        <v>78</v>
      </c>
      <c r="B116" s="256"/>
      <c r="C116" s="256"/>
      <c r="D116" s="256"/>
      <c r="E116" s="256"/>
      <c r="F116" s="256"/>
      <c r="G116" s="257"/>
    </row>
    <row r="117" spans="1:7" ht="30" hidden="1">
      <c r="A117" s="196" t="s">
        <v>229</v>
      </c>
      <c r="B117" s="155">
        <v>45</v>
      </c>
      <c r="C117" s="155">
        <v>47.9</v>
      </c>
      <c r="D117" s="9">
        <f>C117/B117%</f>
        <v>106.44444444444444</v>
      </c>
      <c r="E117" s="155">
        <v>50.6</v>
      </c>
      <c r="F117" s="155"/>
      <c r="G117" s="9">
        <f t="shared" si="5"/>
        <v>0</v>
      </c>
    </row>
    <row r="118" spans="1:7" ht="24" customHeight="1">
      <c r="A118" s="248" t="s">
        <v>75</v>
      </c>
      <c r="B118" s="249"/>
      <c r="C118" s="249"/>
      <c r="D118" s="249"/>
      <c r="E118" s="249"/>
      <c r="F118" s="249"/>
      <c r="G118" s="250"/>
    </row>
    <row r="119" spans="1:7" ht="30.75" customHeight="1" hidden="1">
      <c r="A119" s="197" t="s">
        <v>230</v>
      </c>
      <c r="B119" s="173">
        <v>91.1</v>
      </c>
      <c r="C119" s="173">
        <v>95.5</v>
      </c>
      <c r="D119" s="174">
        <f>C119/B119%</f>
        <v>104.8298572996707</v>
      </c>
      <c r="E119" s="173">
        <v>99.8</v>
      </c>
      <c r="F119" s="173"/>
      <c r="G119" s="9">
        <f t="shared" si="5"/>
        <v>0</v>
      </c>
    </row>
    <row r="120" spans="1:7" ht="30" hidden="1">
      <c r="A120" s="196" t="s">
        <v>231</v>
      </c>
      <c r="B120" s="155">
        <v>190</v>
      </c>
      <c r="C120" s="155">
        <v>195</v>
      </c>
      <c r="D120" s="9">
        <f>C120/B120%</f>
        <v>102.63157894736842</v>
      </c>
      <c r="E120" s="155">
        <v>204</v>
      </c>
      <c r="F120" s="155"/>
      <c r="G120" s="9">
        <f t="shared" si="5"/>
        <v>0</v>
      </c>
    </row>
    <row r="121" spans="1:7" ht="14.25" customHeight="1">
      <c r="A121" s="233" t="s">
        <v>50</v>
      </c>
      <c r="B121" s="233"/>
      <c r="C121" s="233"/>
      <c r="D121" s="233"/>
      <c r="E121" s="233"/>
      <c r="F121" s="233"/>
      <c r="G121" s="233"/>
    </row>
    <row r="122" spans="1:7" ht="30">
      <c r="A122" s="8" t="s">
        <v>51</v>
      </c>
      <c r="B122" s="7">
        <v>16.3</v>
      </c>
      <c r="C122" s="7">
        <v>17</v>
      </c>
      <c r="D122" s="9">
        <f>C122/B122%</f>
        <v>104.29447852760735</v>
      </c>
      <c r="E122" s="7">
        <v>17.8</v>
      </c>
      <c r="F122" s="7">
        <v>3</v>
      </c>
      <c r="G122" s="9">
        <f>F122/E122%</f>
        <v>16.85393258426966</v>
      </c>
    </row>
    <row r="123" spans="1:7" ht="28.5" customHeight="1">
      <c r="A123" s="8" t="s">
        <v>52</v>
      </c>
      <c r="B123" s="7">
        <v>18.5</v>
      </c>
      <c r="C123" s="7">
        <v>16.3</v>
      </c>
      <c r="D123" s="9">
        <f>C123/B123%</f>
        <v>88.10810810810811</v>
      </c>
      <c r="E123" s="7">
        <v>17.8</v>
      </c>
      <c r="F123" s="7">
        <v>3</v>
      </c>
      <c r="G123" s="9">
        <f>F123/E123%</f>
        <v>16.85393258426966</v>
      </c>
    </row>
    <row r="124" spans="1:7" ht="30" hidden="1">
      <c r="A124" s="8" t="s">
        <v>232</v>
      </c>
      <c r="B124" s="7">
        <v>23.3</v>
      </c>
      <c r="C124" s="7">
        <v>23.7</v>
      </c>
      <c r="D124" s="9">
        <f>C124/B124%</f>
        <v>101.71673819742489</v>
      </c>
      <c r="E124" s="7">
        <v>24.3</v>
      </c>
      <c r="F124" s="7"/>
      <c r="G124" s="9">
        <f>F124/E124%</f>
        <v>0</v>
      </c>
    </row>
    <row r="125" spans="1:7" ht="16.5" customHeight="1" hidden="1">
      <c r="A125" s="233" t="s">
        <v>45</v>
      </c>
      <c r="B125" s="233"/>
      <c r="C125" s="233"/>
      <c r="D125" s="233"/>
      <c r="E125" s="233"/>
      <c r="F125" s="233"/>
      <c r="G125" s="233"/>
    </row>
    <row r="126" spans="1:7" s="24" customFormat="1" ht="30" hidden="1">
      <c r="A126" s="198" t="s">
        <v>233</v>
      </c>
      <c r="B126" s="199">
        <v>758</v>
      </c>
      <c r="C126" s="199">
        <v>758</v>
      </c>
      <c r="D126" s="163">
        <f>C126/B126%</f>
        <v>100</v>
      </c>
      <c r="E126" s="199">
        <v>758</v>
      </c>
      <c r="F126" s="199"/>
      <c r="G126" s="9">
        <f aca="true" t="shared" si="7" ref="G126:G134">F126/E126%</f>
        <v>0</v>
      </c>
    </row>
    <row r="127" spans="1:7" s="24" customFormat="1" ht="30" hidden="1">
      <c r="A127" s="198" t="s">
        <v>234</v>
      </c>
      <c r="B127" s="199">
        <v>2.441</v>
      </c>
      <c r="C127" s="199">
        <v>2.615</v>
      </c>
      <c r="D127" s="163">
        <f aca="true" t="shared" si="8" ref="D127:D134">C127/B127%</f>
        <v>107.12822613682918</v>
      </c>
      <c r="E127" s="199">
        <v>2.615</v>
      </c>
      <c r="F127" s="199"/>
      <c r="G127" s="9">
        <f t="shared" si="7"/>
        <v>0</v>
      </c>
    </row>
    <row r="128" spans="1:7" s="24" customFormat="1" ht="15" hidden="1">
      <c r="A128" s="200" t="s">
        <v>235</v>
      </c>
      <c r="B128" s="201"/>
      <c r="C128" s="201"/>
      <c r="D128" s="163" t="e">
        <f t="shared" si="8"/>
        <v>#DIV/0!</v>
      </c>
      <c r="E128" s="201"/>
      <c r="F128" s="201"/>
      <c r="G128" s="9" t="e">
        <f t="shared" si="7"/>
        <v>#DIV/0!</v>
      </c>
    </row>
    <row r="129" spans="1:7" s="24" customFormat="1" ht="15" hidden="1">
      <c r="A129" s="200" t="s">
        <v>46</v>
      </c>
      <c r="B129" s="201"/>
      <c r="C129" s="201"/>
      <c r="D129" s="163" t="e">
        <f t="shared" si="8"/>
        <v>#DIV/0!</v>
      </c>
      <c r="E129" s="201"/>
      <c r="F129" s="201"/>
      <c r="G129" s="9" t="e">
        <f t="shared" si="7"/>
        <v>#DIV/0!</v>
      </c>
    </row>
    <row r="130" spans="1:7" s="24" customFormat="1" ht="15" hidden="1">
      <c r="A130" s="200" t="s">
        <v>47</v>
      </c>
      <c r="B130" s="201"/>
      <c r="C130" s="201"/>
      <c r="D130" s="163" t="e">
        <f t="shared" si="8"/>
        <v>#DIV/0!</v>
      </c>
      <c r="E130" s="201"/>
      <c r="F130" s="201"/>
      <c r="G130" s="9" t="e">
        <f t="shared" si="7"/>
        <v>#DIV/0!</v>
      </c>
    </row>
    <row r="131" spans="1:7" s="24" customFormat="1" ht="14.25" hidden="1">
      <c r="A131" s="202" t="s">
        <v>48</v>
      </c>
      <c r="B131" s="201"/>
      <c r="C131" s="201"/>
      <c r="D131" s="163" t="e">
        <f t="shared" si="8"/>
        <v>#DIV/0!</v>
      </c>
      <c r="E131" s="201"/>
      <c r="F131" s="201"/>
      <c r="G131" s="9" t="e">
        <f t="shared" si="7"/>
        <v>#DIV/0!</v>
      </c>
    </row>
    <row r="132" spans="1:7" s="24" customFormat="1" ht="12.75" customHeight="1" hidden="1">
      <c r="A132" s="203" t="s">
        <v>46</v>
      </c>
      <c r="B132" s="201"/>
      <c r="C132" s="201"/>
      <c r="D132" s="163" t="e">
        <f t="shared" si="8"/>
        <v>#DIV/0!</v>
      </c>
      <c r="E132" s="201"/>
      <c r="F132" s="201"/>
      <c r="G132" s="9" t="e">
        <f t="shared" si="7"/>
        <v>#DIV/0!</v>
      </c>
    </row>
    <row r="133" spans="1:7" s="24" customFormat="1" ht="12.75" customHeight="1" hidden="1">
      <c r="A133" s="203" t="s">
        <v>47</v>
      </c>
      <c r="B133" s="201"/>
      <c r="C133" s="201"/>
      <c r="D133" s="163" t="e">
        <f t="shared" si="8"/>
        <v>#DIV/0!</v>
      </c>
      <c r="E133" s="201"/>
      <c r="F133" s="201"/>
      <c r="G133" s="9" t="e">
        <f t="shared" si="7"/>
        <v>#DIV/0!</v>
      </c>
    </row>
    <row r="134" spans="1:7" s="24" customFormat="1" ht="45" hidden="1">
      <c r="A134" s="198" t="s">
        <v>49</v>
      </c>
      <c r="B134" s="199">
        <v>86.6</v>
      </c>
      <c r="C134" s="199">
        <v>84.9</v>
      </c>
      <c r="D134" s="163">
        <f t="shared" si="8"/>
        <v>98.03695150115475</v>
      </c>
      <c r="E134" s="199">
        <v>84.9</v>
      </c>
      <c r="F134" s="199"/>
      <c r="G134" s="9">
        <f t="shared" si="7"/>
        <v>0</v>
      </c>
    </row>
    <row r="135" spans="1:7" ht="14.25" customHeight="1" hidden="1">
      <c r="A135" s="233"/>
      <c r="B135" s="233"/>
      <c r="C135" s="233"/>
      <c r="D135" s="233"/>
      <c r="E135" s="233"/>
      <c r="F135" s="233"/>
      <c r="G135" s="233"/>
    </row>
    <row r="136" spans="1:7" ht="15" hidden="1">
      <c r="A136" s="8"/>
      <c r="B136" s="7"/>
      <c r="C136" s="7"/>
      <c r="D136" s="9"/>
      <c r="E136" s="7"/>
      <c r="F136" s="7"/>
      <c r="G136" s="9"/>
    </row>
    <row r="137" spans="1:7" ht="28.5" customHeight="1" hidden="1">
      <c r="A137" s="8"/>
      <c r="B137" s="7"/>
      <c r="C137" s="7"/>
      <c r="D137" s="9"/>
      <c r="E137" s="7"/>
      <c r="F137" s="7"/>
      <c r="G137" s="9"/>
    </row>
    <row r="138" spans="1:7" ht="12.75" customHeight="1" hidden="1">
      <c r="A138" s="14" t="s">
        <v>53</v>
      </c>
      <c r="B138" s="16"/>
      <c r="C138" s="16"/>
      <c r="D138" s="9" t="e">
        <f>C138/B138%</f>
        <v>#DIV/0!</v>
      </c>
      <c r="E138" s="16"/>
      <c r="F138" s="16"/>
      <c r="G138" s="9" t="e">
        <f>E138/C138%</f>
        <v>#DIV/0!</v>
      </c>
    </row>
    <row r="139" spans="1:7" ht="12.75" customHeight="1" hidden="1">
      <c r="A139" s="14" t="s">
        <v>54</v>
      </c>
      <c r="B139" s="16"/>
      <c r="C139" s="16"/>
      <c r="D139" s="9" t="e">
        <f>C139/B139%</f>
        <v>#DIV/0!</v>
      </c>
      <c r="E139" s="16"/>
      <c r="F139" s="16"/>
      <c r="G139" s="9" t="e">
        <f>E139/C139%</f>
        <v>#DIV/0!</v>
      </c>
    </row>
    <row r="140" spans="1:7" ht="12.75" customHeight="1" hidden="1">
      <c r="A140" s="14" t="s">
        <v>55</v>
      </c>
      <c r="B140" s="16"/>
      <c r="C140" s="16"/>
      <c r="D140" s="9" t="e">
        <f>C140/B140%</f>
        <v>#DIV/0!</v>
      </c>
      <c r="E140" s="16"/>
      <c r="F140" s="16"/>
      <c r="G140" s="9" t="e">
        <f>E140/C140%</f>
        <v>#DIV/0!</v>
      </c>
    </row>
    <row r="141" spans="1:7" ht="15" hidden="1">
      <c r="A141" s="8"/>
      <c r="B141" s="7"/>
      <c r="C141" s="7"/>
      <c r="D141" s="9"/>
      <c r="E141" s="7"/>
      <c r="F141" s="7"/>
      <c r="G141" s="9"/>
    </row>
    <row r="142" spans="1:7" ht="22.5" customHeight="1" hidden="1">
      <c r="A142" s="233" t="s">
        <v>56</v>
      </c>
      <c r="B142" s="233"/>
      <c r="C142" s="233"/>
      <c r="D142" s="233"/>
      <c r="E142" s="233"/>
      <c r="F142" s="233"/>
      <c r="G142" s="233"/>
    </row>
    <row r="143" spans="1:7" ht="16.5" customHeight="1" hidden="1">
      <c r="A143" s="8" t="s">
        <v>57</v>
      </c>
      <c r="B143" s="7">
        <v>38.4</v>
      </c>
      <c r="C143" s="7">
        <v>38.2</v>
      </c>
      <c r="D143" s="9">
        <f>C143/B143%</f>
        <v>99.47916666666667</v>
      </c>
      <c r="E143" s="7">
        <v>38.1</v>
      </c>
      <c r="F143" s="7"/>
      <c r="G143" s="9">
        <f aca="true" t="shared" si="9" ref="G143:G158">F143/E143%</f>
        <v>0</v>
      </c>
    </row>
    <row r="144" spans="1:7" ht="16.5" customHeight="1" hidden="1">
      <c r="A144" s="8" t="s">
        <v>236</v>
      </c>
      <c r="B144" s="7">
        <v>105</v>
      </c>
      <c r="C144" s="7">
        <v>105</v>
      </c>
      <c r="D144" s="9">
        <f>C144/B144%</f>
        <v>100</v>
      </c>
      <c r="E144" s="7">
        <v>105</v>
      </c>
      <c r="F144" s="7"/>
      <c r="G144" s="9">
        <f t="shared" si="9"/>
        <v>0</v>
      </c>
    </row>
    <row r="145" spans="1:7" ht="28.5" customHeight="1" hidden="1">
      <c r="A145" s="8" t="s">
        <v>58</v>
      </c>
      <c r="B145" s="7">
        <v>53.1</v>
      </c>
      <c r="C145" s="7">
        <v>52.7</v>
      </c>
      <c r="D145" s="9">
        <f>C145/B145%</f>
        <v>99.24670433145009</v>
      </c>
      <c r="E145" s="7">
        <v>52.6</v>
      </c>
      <c r="F145" s="7"/>
      <c r="G145" s="9">
        <f t="shared" si="9"/>
        <v>0</v>
      </c>
    </row>
    <row r="146" spans="1:7" ht="15" hidden="1">
      <c r="A146" s="8" t="s">
        <v>82</v>
      </c>
      <c r="B146" s="7">
        <v>16.1</v>
      </c>
      <c r="C146" s="7">
        <v>16</v>
      </c>
      <c r="D146" s="9">
        <f>C146/B146%</f>
        <v>99.37888198757764</v>
      </c>
      <c r="E146" s="7">
        <v>16</v>
      </c>
      <c r="F146" s="7"/>
      <c r="G146" s="9">
        <f t="shared" si="9"/>
        <v>0</v>
      </c>
    </row>
    <row r="147" spans="1:7" ht="16.5" customHeight="1" hidden="1">
      <c r="A147" s="8" t="s">
        <v>83</v>
      </c>
      <c r="B147" s="7">
        <v>27.4</v>
      </c>
      <c r="C147" s="7">
        <v>27.3</v>
      </c>
      <c r="D147" s="9">
        <f>C147/B147%</f>
        <v>99.63503649635038</v>
      </c>
      <c r="E147" s="7">
        <v>27.2</v>
      </c>
      <c r="F147" s="7"/>
      <c r="G147" s="9">
        <f t="shared" si="9"/>
        <v>0</v>
      </c>
    </row>
    <row r="148" spans="1:7" s="25" customFormat="1" ht="30" customHeight="1" hidden="1">
      <c r="A148" s="175" t="s">
        <v>59</v>
      </c>
      <c r="B148" s="204">
        <v>0</v>
      </c>
      <c r="C148" s="204">
        <v>0</v>
      </c>
      <c r="D148" s="177"/>
      <c r="E148" s="204">
        <v>0</v>
      </c>
      <c r="F148" s="204"/>
      <c r="G148" s="9" t="e">
        <f t="shared" si="9"/>
        <v>#DIV/0!</v>
      </c>
    </row>
    <row r="149" spans="1:7" s="24" customFormat="1" ht="30" customHeight="1" hidden="1">
      <c r="A149" s="198" t="s">
        <v>60</v>
      </c>
      <c r="B149" s="199">
        <v>381.1</v>
      </c>
      <c r="C149" s="199">
        <v>376</v>
      </c>
      <c r="D149" s="163">
        <f aca="true" t="shared" si="10" ref="D149:D162">C149/B149%</f>
        <v>98.66176856468118</v>
      </c>
      <c r="E149" s="199">
        <v>371.5</v>
      </c>
      <c r="F149" s="199"/>
      <c r="G149" s="9">
        <f t="shared" si="9"/>
        <v>0</v>
      </c>
    </row>
    <row r="150" spans="1:7" s="24" customFormat="1" ht="28.5" customHeight="1" hidden="1">
      <c r="A150" s="198" t="s">
        <v>237</v>
      </c>
      <c r="B150" s="199">
        <v>708</v>
      </c>
      <c r="C150" s="199">
        <v>708</v>
      </c>
      <c r="D150" s="163">
        <f t="shared" si="10"/>
        <v>100</v>
      </c>
      <c r="E150" s="199">
        <v>708</v>
      </c>
      <c r="F150" s="199"/>
      <c r="G150" s="9">
        <f t="shared" si="9"/>
        <v>0</v>
      </c>
    </row>
    <row r="151" spans="1:7" ht="28.5" customHeight="1" hidden="1">
      <c r="A151" s="8" t="s">
        <v>61</v>
      </c>
      <c r="B151" s="7">
        <v>3.7</v>
      </c>
      <c r="C151" s="7">
        <v>3.6</v>
      </c>
      <c r="D151" s="9">
        <f t="shared" si="10"/>
        <v>97.29729729729729</v>
      </c>
      <c r="E151" s="7">
        <v>3.6</v>
      </c>
      <c r="F151" s="7"/>
      <c r="G151" s="9">
        <f t="shared" si="9"/>
        <v>0</v>
      </c>
    </row>
    <row r="152" spans="1:7" s="12" customFormat="1" ht="30" customHeight="1" hidden="1">
      <c r="A152" s="8" t="s">
        <v>62</v>
      </c>
      <c r="B152" s="181">
        <v>848.5</v>
      </c>
      <c r="C152" s="181">
        <v>843.3</v>
      </c>
      <c r="D152" s="174">
        <f t="shared" si="10"/>
        <v>99.38715380082499</v>
      </c>
      <c r="E152" s="181">
        <v>840.8</v>
      </c>
      <c r="F152" s="181"/>
      <c r="G152" s="9">
        <f t="shared" si="9"/>
        <v>0</v>
      </c>
    </row>
    <row r="153" spans="1:7" s="12" customFormat="1" ht="21" customHeight="1" hidden="1">
      <c r="A153" s="8" t="s">
        <v>238</v>
      </c>
      <c r="B153" s="181">
        <v>35</v>
      </c>
      <c r="C153" s="181">
        <v>36.4</v>
      </c>
      <c r="D153" s="174">
        <f t="shared" si="10"/>
        <v>104</v>
      </c>
      <c r="E153" s="181">
        <v>38.4</v>
      </c>
      <c r="F153" s="181"/>
      <c r="G153" s="9">
        <f t="shared" si="9"/>
        <v>0</v>
      </c>
    </row>
    <row r="154" spans="1:7" ht="28.5" hidden="1">
      <c r="A154" s="144" t="s">
        <v>239</v>
      </c>
      <c r="B154" s="7">
        <f>B155+B156+B157</f>
        <v>170</v>
      </c>
      <c r="C154" s="7">
        <f>C155+C156+C157</f>
        <v>171</v>
      </c>
      <c r="D154" s="9">
        <f t="shared" si="10"/>
        <v>100.58823529411765</v>
      </c>
      <c r="E154" s="7">
        <f>E155+E156+E157</f>
        <v>172</v>
      </c>
      <c r="F154" s="7"/>
      <c r="G154" s="9">
        <f t="shared" si="9"/>
        <v>0</v>
      </c>
    </row>
    <row r="155" spans="1:8" ht="28.5" customHeight="1" hidden="1">
      <c r="A155" s="180" t="s">
        <v>63</v>
      </c>
      <c r="B155" s="7">
        <v>1</v>
      </c>
      <c r="C155" s="7">
        <v>1</v>
      </c>
      <c r="D155" s="9">
        <f t="shared" si="10"/>
        <v>100</v>
      </c>
      <c r="E155" s="7">
        <v>1</v>
      </c>
      <c r="F155" s="7"/>
      <c r="G155" s="9">
        <f t="shared" si="9"/>
        <v>0</v>
      </c>
      <c r="H155" s="17" t="s">
        <v>64</v>
      </c>
    </row>
    <row r="156" spans="1:7" ht="28.5" customHeight="1" hidden="1">
      <c r="A156" s="180" t="s">
        <v>65</v>
      </c>
      <c r="B156" s="7">
        <v>13</v>
      </c>
      <c r="C156" s="7">
        <v>13</v>
      </c>
      <c r="D156" s="9">
        <f t="shared" si="10"/>
        <v>100</v>
      </c>
      <c r="E156" s="7">
        <v>13</v>
      </c>
      <c r="F156" s="7"/>
      <c r="G156" s="9">
        <f t="shared" si="9"/>
        <v>0</v>
      </c>
    </row>
    <row r="157" spans="1:7" ht="27.75" customHeight="1" hidden="1">
      <c r="A157" s="180" t="s">
        <v>66</v>
      </c>
      <c r="B157" s="7">
        <v>156</v>
      </c>
      <c r="C157" s="7">
        <v>157</v>
      </c>
      <c r="D157" s="9">
        <f t="shared" si="10"/>
        <v>100.64102564102564</v>
      </c>
      <c r="E157" s="7">
        <v>158</v>
      </c>
      <c r="F157" s="7"/>
      <c r="G157" s="9">
        <f t="shared" si="9"/>
        <v>0</v>
      </c>
    </row>
    <row r="158" spans="1:9" ht="15" hidden="1">
      <c r="A158" s="180" t="s">
        <v>67</v>
      </c>
      <c r="B158" s="205">
        <v>1291</v>
      </c>
      <c r="C158" s="205">
        <v>1295</v>
      </c>
      <c r="D158" s="9">
        <f t="shared" si="10"/>
        <v>100.30983733539891</v>
      </c>
      <c r="E158" s="206">
        <v>1296</v>
      </c>
      <c r="F158" s="206"/>
      <c r="G158" s="9">
        <f t="shared" si="9"/>
        <v>0</v>
      </c>
      <c r="I158" s="207"/>
    </row>
    <row r="159" spans="1:10" s="24" customFormat="1" ht="14.25">
      <c r="A159" s="251" t="s">
        <v>76</v>
      </c>
      <c r="B159" s="252"/>
      <c r="C159" s="252"/>
      <c r="D159" s="252"/>
      <c r="E159" s="252"/>
      <c r="F159" s="252"/>
      <c r="G159" s="253"/>
      <c r="H159" s="30"/>
      <c r="I159" s="31"/>
      <c r="J159" s="32"/>
    </row>
    <row r="160" spans="1:10" s="24" customFormat="1" ht="45">
      <c r="A160" s="208" t="s">
        <v>240</v>
      </c>
      <c r="B160" s="209">
        <v>0</v>
      </c>
      <c r="C160" s="209">
        <v>64.1</v>
      </c>
      <c r="D160" s="163"/>
      <c r="E160" s="210">
        <v>131.6</v>
      </c>
      <c r="F160" s="210">
        <v>131.6</v>
      </c>
      <c r="G160" s="9">
        <f>F160/E160%</f>
        <v>100.00000000000001</v>
      </c>
      <c r="H160" s="30"/>
      <c r="I160" s="31"/>
      <c r="J160" s="32"/>
    </row>
    <row r="161" spans="1:7" s="24" customFormat="1" ht="30" hidden="1">
      <c r="A161" s="208" t="s">
        <v>241</v>
      </c>
      <c r="B161" s="211">
        <v>53.5</v>
      </c>
      <c r="C161" s="211">
        <v>52.9</v>
      </c>
      <c r="D161" s="163">
        <f t="shared" si="10"/>
        <v>98.8785046728972</v>
      </c>
      <c r="E161" s="210">
        <v>52.8</v>
      </c>
      <c r="F161" s="210"/>
      <c r="G161" s="9">
        <f>F161/E161%</f>
        <v>0</v>
      </c>
    </row>
    <row r="162" spans="1:7" s="24" customFormat="1" ht="60" hidden="1">
      <c r="A162" s="208" t="s">
        <v>242</v>
      </c>
      <c r="B162" s="211">
        <v>30</v>
      </c>
      <c r="C162" s="211">
        <v>30.1</v>
      </c>
      <c r="D162" s="163">
        <f t="shared" si="10"/>
        <v>100.33333333333334</v>
      </c>
      <c r="E162" s="210">
        <v>30.5</v>
      </c>
      <c r="F162" s="210"/>
      <c r="G162" s="9">
        <f>F162/E162%</f>
        <v>0</v>
      </c>
    </row>
    <row r="163" spans="1:7" ht="15.75" customHeight="1">
      <c r="A163" s="229" t="s">
        <v>68</v>
      </c>
      <c r="B163" s="229"/>
      <c r="C163" s="229"/>
      <c r="D163" s="229"/>
      <c r="E163" s="229"/>
      <c r="F163" s="229"/>
      <c r="G163" s="229"/>
    </row>
    <row r="164" spans="1:7" ht="15">
      <c r="A164" s="8" t="s">
        <v>243</v>
      </c>
      <c r="B164" s="7">
        <v>56</v>
      </c>
      <c r="C164" s="7">
        <v>60</v>
      </c>
      <c r="D164" s="9">
        <f aca="true" t="shared" si="11" ref="D164:D176">C164/B164%</f>
        <v>107.14285714285714</v>
      </c>
      <c r="E164" s="9">
        <v>62</v>
      </c>
      <c r="F164" s="7">
        <v>62</v>
      </c>
      <c r="G164" s="9">
        <f aca="true" t="shared" si="12" ref="G164:G171">F164/E164%</f>
        <v>100</v>
      </c>
    </row>
    <row r="165" spans="1:7" ht="15">
      <c r="A165" s="8" t="s">
        <v>244</v>
      </c>
      <c r="B165" s="7">
        <v>115.8</v>
      </c>
      <c r="C165" s="7">
        <v>115.8</v>
      </c>
      <c r="D165" s="9">
        <f t="shared" si="11"/>
        <v>100</v>
      </c>
      <c r="E165" s="7">
        <v>119.4</v>
      </c>
      <c r="F165" s="7">
        <v>119.4</v>
      </c>
      <c r="G165" s="9">
        <f t="shared" si="12"/>
        <v>100.00000000000001</v>
      </c>
    </row>
    <row r="166" spans="1:7" ht="15">
      <c r="A166" s="8" t="s">
        <v>245</v>
      </c>
      <c r="B166" s="7">
        <v>10.5</v>
      </c>
      <c r="C166" s="7">
        <v>10.5</v>
      </c>
      <c r="D166" s="9">
        <f t="shared" si="11"/>
        <v>100</v>
      </c>
      <c r="E166" s="7">
        <v>1.424</v>
      </c>
      <c r="F166" s="7">
        <v>1.424</v>
      </c>
      <c r="G166" s="9">
        <f t="shared" si="12"/>
        <v>100</v>
      </c>
    </row>
    <row r="167" spans="1:7" ht="15.75" customHeight="1">
      <c r="A167" s="8" t="s">
        <v>246</v>
      </c>
      <c r="B167" s="7">
        <v>133.95</v>
      </c>
      <c r="C167" s="7">
        <v>133.95</v>
      </c>
      <c r="D167" s="9">
        <f t="shared" si="11"/>
        <v>100</v>
      </c>
      <c r="E167" s="7">
        <v>135.5</v>
      </c>
      <c r="F167" s="7">
        <v>135.5</v>
      </c>
      <c r="G167" s="9">
        <f t="shared" si="12"/>
        <v>100</v>
      </c>
    </row>
    <row r="168" spans="1:7" ht="15">
      <c r="A168" s="180" t="s">
        <v>69</v>
      </c>
      <c r="B168" s="7">
        <v>33</v>
      </c>
      <c r="C168" s="7">
        <v>33</v>
      </c>
      <c r="D168" s="9">
        <f t="shared" si="11"/>
        <v>100</v>
      </c>
      <c r="E168" s="7">
        <v>117.4</v>
      </c>
      <c r="F168" s="7">
        <v>117.4</v>
      </c>
      <c r="G168" s="9">
        <f t="shared" si="12"/>
        <v>99.99999999999999</v>
      </c>
    </row>
    <row r="169" spans="1:7" s="24" customFormat="1" ht="30">
      <c r="A169" s="212" t="s">
        <v>70</v>
      </c>
      <c r="B169" s="163">
        <v>86.8</v>
      </c>
      <c r="C169" s="163">
        <v>86.8</v>
      </c>
      <c r="D169" s="163">
        <f t="shared" si="11"/>
        <v>100</v>
      </c>
      <c r="E169" s="163">
        <v>93</v>
      </c>
      <c r="F169" s="163">
        <v>93</v>
      </c>
      <c r="G169" s="9">
        <f t="shared" si="12"/>
        <v>100</v>
      </c>
    </row>
    <row r="170" spans="1:7" ht="30" hidden="1">
      <c r="A170" s="11" t="s">
        <v>71</v>
      </c>
      <c r="B170" s="7">
        <v>348</v>
      </c>
      <c r="C170" s="7">
        <v>375.8</v>
      </c>
      <c r="D170" s="9">
        <f t="shared" si="11"/>
        <v>107.98850574712644</v>
      </c>
      <c r="E170" s="7">
        <v>386.3</v>
      </c>
      <c r="F170" s="7"/>
      <c r="G170" s="9">
        <f t="shared" si="12"/>
        <v>0</v>
      </c>
    </row>
    <row r="171" spans="1:7" ht="30" hidden="1">
      <c r="A171" s="11" t="s">
        <v>72</v>
      </c>
      <c r="B171" s="7">
        <v>71.6</v>
      </c>
      <c r="C171" s="7">
        <v>73.3</v>
      </c>
      <c r="D171" s="9">
        <f t="shared" si="11"/>
        <v>102.37430167597765</v>
      </c>
      <c r="E171" s="7">
        <v>80.2</v>
      </c>
      <c r="F171" s="7"/>
      <c r="G171" s="9">
        <f t="shared" si="12"/>
        <v>0</v>
      </c>
    </row>
    <row r="172" spans="1:7" ht="18.75">
      <c r="A172" s="245" t="s">
        <v>77</v>
      </c>
      <c r="B172" s="246"/>
      <c r="C172" s="246"/>
      <c r="D172" s="246"/>
      <c r="E172" s="246"/>
      <c r="F172" s="246"/>
      <c r="G172" s="247"/>
    </row>
    <row r="173" spans="1:7" s="26" customFormat="1" ht="30">
      <c r="A173" s="11" t="s">
        <v>247</v>
      </c>
      <c r="B173" s="148"/>
      <c r="C173" s="148">
        <v>4.685</v>
      </c>
      <c r="D173" s="9"/>
      <c r="E173" s="148">
        <v>14</v>
      </c>
      <c r="F173" s="148">
        <v>14</v>
      </c>
      <c r="G173" s="9">
        <f>F173/E173%</f>
        <v>99.99999999999999</v>
      </c>
    </row>
    <row r="174" spans="1:7" s="26" customFormat="1" ht="15">
      <c r="A174" s="11" t="s">
        <v>248</v>
      </c>
      <c r="B174" s="213"/>
      <c r="C174" s="148">
        <v>0.067</v>
      </c>
      <c r="D174" s="9"/>
      <c r="E174" s="148">
        <v>1.5</v>
      </c>
      <c r="F174" s="148">
        <v>1.5</v>
      </c>
      <c r="G174" s="9">
        <f>F174/E174%</f>
        <v>100</v>
      </c>
    </row>
    <row r="175" spans="1:7" s="26" customFormat="1" ht="15">
      <c r="A175" s="11" t="s">
        <v>249</v>
      </c>
      <c r="B175" s="148">
        <v>150</v>
      </c>
      <c r="C175" s="148">
        <v>100</v>
      </c>
      <c r="D175" s="9">
        <f t="shared" si="11"/>
        <v>66.66666666666667</v>
      </c>
      <c r="E175" s="148">
        <v>300</v>
      </c>
      <c r="F175" s="148">
        <v>0</v>
      </c>
      <c r="G175" s="9">
        <f>F175/E175%</f>
        <v>0</v>
      </c>
    </row>
    <row r="176" spans="1:7" s="26" customFormat="1" ht="30">
      <c r="A176" s="196" t="s">
        <v>250</v>
      </c>
      <c r="B176" s="148">
        <v>60</v>
      </c>
      <c r="C176" s="148">
        <v>60</v>
      </c>
      <c r="D176" s="9">
        <f t="shared" si="11"/>
        <v>100</v>
      </c>
      <c r="E176" s="148">
        <v>30</v>
      </c>
      <c r="F176" s="148">
        <v>30</v>
      </c>
      <c r="G176" s="9">
        <f>F176/E176%</f>
        <v>100</v>
      </c>
    </row>
    <row r="177" spans="1:7" ht="15" hidden="1">
      <c r="A177" s="19" t="s">
        <v>73</v>
      </c>
      <c r="B177" s="20"/>
      <c r="C177" s="18"/>
      <c r="D177" s="18"/>
      <c r="E177" s="18"/>
      <c r="F177" s="18"/>
      <c r="G177" s="18"/>
    </row>
    <row r="178" spans="1:7" ht="12.75" hidden="1">
      <c r="A178" s="21" t="s">
        <v>74</v>
      </c>
      <c r="B178" s="18"/>
      <c r="C178" s="18"/>
      <c r="D178" s="18"/>
      <c r="E178" s="18"/>
      <c r="F178" s="18"/>
      <c r="G178" s="18"/>
    </row>
    <row r="179" spans="1:7" s="24" customFormat="1" ht="12.75">
      <c r="A179" s="33"/>
      <c r="B179" s="34"/>
      <c r="C179" s="34"/>
      <c r="D179" s="34"/>
      <c r="E179" s="34"/>
      <c r="F179" s="34"/>
      <c r="G179" s="34"/>
    </row>
    <row r="180" spans="1:7" s="24" customFormat="1" ht="12.75">
      <c r="A180" s="33"/>
      <c r="B180" s="34"/>
      <c r="C180" s="34"/>
      <c r="D180" s="34"/>
      <c r="E180" s="34"/>
      <c r="F180" s="34"/>
      <c r="G180" s="34"/>
    </row>
    <row r="181" spans="1:7" s="24" customFormat="1" ht="12.75">
      <c r="A181" s="34"/>
      <c r="B181" s="34"/>
      <c r="C181" s="34"/>
      <c r="D181" s="34"/>
      <c r="E181" s="34"/>
      <c r="F181" s="34"/>
      <c r="G181" s="34"/>
    </row>
    <row r="182" spans="1:7" s="3" customFormat="1" ht="20.25">
      <c r="A182" s="22" t="s">
        <v>251</v>
      </c>
      <c r="B182" s="2"/>
      <c r="C182" s="2"/>
      <c r="D182" s="2"/>
      <c r="E182" s="22"/>
      <c r="F182" s="22"/>
      <c r="G182" s="22" t="s">
        <v>252</v>
      </c>
    </row>
    <row r="183" spans="1:7" ht="12.75">
      <c r="A183" s="18"/>
      <c r="B183" s="18"/>
      <c r="C183" s="18"/>
      <c r="D183" s="18"/>
      <c r="E183" s="18"/>
      <c r="F183" s="18"/>
      <c r="G183" s="18"/>
    </row>
    <row r="184" spans="1:4" ht="18.75">
      <c r="A184" s="3"/>
      <c r="B184" s="23"/>
      <c r="C184" s="23"/>
      <c r="D184" s="3"/>
    </row>
  </sheetData>
  <sheetProtection/>
  <mergeCells count="23">
    <mergeCell ref="C1:G1"/>
    <mergeCell ref="E4:I4"/>
    <mergeCell ref="A8:G8"/>
    <mergeCell ref="A9:G9"/>
    <mergeCell ref="A11:G11"/>
    <mergeCell ref="A13:A14"/>
    <mergeCell ref="D13:D14"/>
    <mergeCell ref="F13:F14"/>
    <mergeCell ref="G13:G14"/>
    <mergeCell ref="A15:H15"/>
    <mergeCell ref="A31:G31"/>
    <mergeCell ref="A58:G58"/>
    <mergeCell ref="A96:G96"/>
    <mergeCell ref="A111:G111"/>
    <mergeCell ref="A116:G116"/>
    <mergeCell ref="A163:G163"/>
    <mergeCell ref="A172:G172"/>
    <mergeCell ref="A118:G118"/>
    <mergeCell ref="A121:G121"/>
    <mergeCell ref="A125:G125"/>
    <mergeCell ref="A135:G135"/>
    <mergeCell ref="A142:G142"/>
    <mergeCell ref="A159:G15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84"/>
  <sheetViews>
    <sheetView tabSelected="1" view="pageBreakPreview" zoomScale="96" zoomScaleSheetLayoutView="96" workbookViewId="0" topLeftCell="A121">
      <selection activeCell="F71" sqref="F71"/>
    </sheetView>
  </sheetViews>
  <sheetFormatPr defaultColWidth="9.00390625" defaultRowHeight="12.75"/>
  <cols>
    <col min="1" max="1" width="56.375" style="1" customWidth="1"/>
    <col min="2" max="2" width="11.00390625" style="1" hidden="1" customWidth="1"/>
    <col min="3" max="3" width="10.625" style="1" hidden="1" customWidth="1"/>
    <col min="4" max="4" width="8.75390625" style="1" hidden="1" customWidth="1"/>
    <col min="5" max="5" width="11.25390625" style="1" customWidth="1"/>
    <col min="6" max="6" width="37.125" style="1" customWidth="1"/>
    <col min="7" max="7" width="13.00390625" style="1" customWidth="1"/>
    <col min="8" max="8" width="0" style="1" hidden="1" customWidth="1"/>
    <col min="9" max="9" width="10.25390625" style="1" customWidth="1"/>
    <col min="10" max="16384" width="9.125" style="1" customWidth="1"/>
  </cols>
  <sheetData>
    <row r="1" spans="1:8" ht="18.75" hidden="1">
      <c r="A1" s="2"/>
      <c r="B1" s="2"/>
      <c r="C1" s="214" t="s">
        <v>0</v>
      </c>
      <c r="D1" s="214"/>
      <c r="E1" s="214"/>
      <c r="F1" s="214"/>
      <c r="G1" s="214"/>
      <c r="H1" s="2"/>
    </row>
    <row r="2" spans="1:8" ht="18.75">
      <c r="A2" s="2"/>
      <c r="B2" s="2"/>
      <c r="C2" s="35"/>
      <c r="D2" s="35"/>
      <c r="E2" s="146" t="s">
        <v>187</v>
      </c>
      <c r="F2" s="35"/>
      <c r="G2" s="35"/>
      <c r="H2" s="2"/>
    </row>
    <row r="3" spans="1:9" s="3" customFormat="1" ht="18.75" hidden="1">
      <c r="A3" s="28"/>
      <c r="B3" s="28" t="s">
        <v>84</v>
      </c>
      <c r="C3" s="28"/>
      <c r="D3" s="28"/>
      <c r="E3" s="28"/>
      <c r="F3" s="28"/>
      <c r="G3" s="28"/>
      <c r="H3" s="28"/>
      <c r="I3" s="28"/>
    </row>
    <row r="4" spans="1:9" s="3" customFormat="1" ht="18.75">
      <c r="A4" s="29"/>
      <c r="B4" s="29"/>
      <c r="C4" s="29"/>
      <c r="D4" s="29"/>
      <c r="E4" s="222" t="s">
        <v>85</v>
      </c>
      <c r="F4" s="222"/>
      <c r="G4" s="222"/>
      <c r="H4" s="222"/>
      <c r="I4" s="222"/>
    </row>
    <row r="5" spans="1:9" s="3" customFormat="1" ht="18.75">
      <c r="A5" s="29"/>
      <c r="B5" s="29" t="s">
        <v>86</v>
      </c>
      <c r="C5" s="29"/>
      <c r="D5" s="29"/>
      <c r="E5" s="145" t="s">
        <v>86</v>
      </c>
      <c r="F5" s="29"/>
      <c r="G5" s="29"/>
      <c r="H5" s="29"/>
      <c r="I5" s="29"/>
    </row>
    <row r="6" spans="1:9" s="3" customFormat="1" ht="18.75">
      <c r="A6" s="29"/>
      <c r="B6" s="29"/>
      <c r="C6" s="29"/>
      <c r="D6" s="29"/>
      <c r="E6" s="145" t="s">
        <v>254</v>
      </c>
      <c r="F6" s="29"/>
      <c r="G6" s="29"/>
      <c r="H6" s="29"/>
      <c r="I6" s="29"/>
    </row>
    <row r="7" spans="1:9" s="3" customFormat="1" ht="18.75">
      <c r="A7" s="29"/>
      <c r="B7" s="29"/>
      <c r="C7" s="29"/>
      <c r="D7" s="29"/>
      <c r="E7" s="145"/>
      <c r="F7" s="29"/>
      <c r="G7" s="29"/>
      <c r="H7" s="29"/>
      <c r="I7" s="29"/>
    </row>
    <row r="8" spans="1:7" ht="15.75">
      <c r="A8" s="215"/>
      <c r="B8" s="215"/>
      <c r="C8" s="215"/>
      <c r="D8" s="215"/>
      <c r="E8" s="215"/>
      <c r="F8" s="215"/>
      <c r="G8" s="215"/>
    </row>
    <row r="9" spans="1:10" ht="82.5" customHeight="1">
      <c r="A9" s="258" t="s">
        <v>255</v>
      </c>
      <c r="B9" s="258"/>
      <c r="C9" s="258"/>
      <c r="D9" s="258"/>
      <c r="E9" s="258"/>
      <c r="F9" s="258"/>
      <c r="G9" s="258"/>
      <c r="H9" s="147"/>
      <c r="I9" s="147"/>
      <c r="J9" s="147"/>
    </row>
    <row r="10" spans="1:7" ht="17.25" customHeight="1" hidden="1">
      <c r="A10" s="5"/>
      <c r="B10" s="5"/>
      <c r="C10" s="5"/>
      <c r="D10" s="5"/>
      <c r="E10" s="5"/>
      <c r="F10" s="5"/>
      <c r="G10" s="5"/>
    </row>
    <row r="11" spans="1:7" ht="45.75" customHeight="1" hidden="1">
      <c r="A11" s="259" t="s">
        <v>190</v>
      </c>
      <c r="B11" s="259"/>
      <c r="C11" s="259"/>
      <c r="D11" s="259"/>
      <c r="E11" s="259"/>
      <c r="F11" s="259"/>
      <c r="G11" s="259"/>
    </row>
    <row r="12" spans="1:8" ht="18.75" hidden="1">
      <c r="A12" s="6"/>
      <c r="B12" s="6"/>
      <c r="C12" s="6"/>
      <c r="D12" s="6"/>
      <c r="E12" s="6"/>
      <c r="F12" s="6"/>
      <c r="G12" s="6"/>
      <c r="H12" s="6"/>
    </row>
    <row r="13" spans="1:7" ht="21" customHeight="1">
      <c r="A13" s="260" t="s">
        <v>1</v>
      </c>
      <c r="B13" s="7" t="s">
        <v>191</v>
      </c>
      <c r="C13" s="7" t="s">
        <v>2</v>
      </c>
      <c r="D13" s="261" t="s">
        <v>192</v>
      </c>
      <c r="E13" s="149" t="s">
        <v>89</v>
      </c>
      <c r="F13" s="262" t="s">
        <v>193</v>
      </c>
      <c r="G13" s="264" t="s">
        <v>194</v>
      </c>
    </row>
    <row r="14" spans="1:7" ht="24" customHeight="1">
      <c r="A14" s="260"/>
      <c r="B14" s="7" t="s">
        <v>3</v>
      </c>
      <c r="C14" s="7" t="s">
        <v>4</v>
      </c>
      <c r="D14" s="261"/>
      <c r="E14" s="7" t="s">
        <v>5</v>
      </c>
      <c r="F14" s="263"/>
      <c r="G14" s="265"/>
    </row>
    <row r="15" spans="1:8" ht="24" customHeight="1">
      <c r="A15" s="254" t="s">
        <v>6</v>
      </c>
      <c r="B15" s="254"/>
      <c r="C15" s="254"/>
      <c r="D15" s="254"/>
      <c r="E15" s="254"/>
      <c r="F15" s="254"/>
      <c r="G15" s="254"/>
      <c r="H15" s="254"/>
    </row>
    <row r="16" spans="1:7" ht="27.75" customHeight="1" hidden="1">
      <c r="A16" s="8" t="s">
        <v>195</v>
      </c>
      <c r="B16" s="150">
        <v>27.066</v>
      </c>
      <c r="C16" s="151">
        <v>27.413</v>
      </c>
      <c r="D16" s="9">
        <f aca="true" t="shared" si="0" ref="D16:D30">C16/B16%</f>
        <v>101.28205128205128</v>
      </c>
      <c r="E16" s="152">
        <v>27.537</v>
      </c>
      <c r="F16" s="152"/>
      <c r="G16" s="9">
        <f>F16/E16%</f>
        <v>0</v>
      </c>
    </row>
    <row r="17" spans="1:7" ht="16.5" customHeight="1" hidden="1">
      <c r="A17" s="8" t="s">
        <v>196</v>
      </c>
      <c r="B17" s="153">
        <v>8220.49</v>
      </c>
      <c r="C17" s="153">
        <v>9077.98</v>
      </c>
      <c r="D17" s="9">
        <f t="shared" si="0"/>
        <v>110.43113001779699</v>
      </c>
      <c r="E17" s="154">
        <v>10061.61</v>
      </c>
      <c r="F17" s="154"/>
      <c r="G17" s="9">
        <f aca="true" t="shared" si="1" ref="G17:G80">F17/E17%</f>
        <v>0</v>
      </c>
    </row>
    <row r="18" spans="1:7" ht="15" hidden="1">
      <c r="A18" s="8" t="s">
        <v>197</v>
      </c>
      <c r="B18" s="153">
        <v>5.54</v>
      </c>
      <c r="C18" s="153">
        <v>5.63</v>
      </c>
      <c r="D18" s="9">
        <f t="shared" si="0"/>
        <v>101.6245487364621</v>
      </c>
      <c r="E18" s="154">
        <v>5.66</v>
      </c>
      <c r="F18" s="154"/>
      <c r="G18" s="9">
        <f t="shared" si="1"/>
        <v>0</v>
      </c>
    </row>
    <row r="19" spans="1:7" ht="15" hidden="1">
      <c r="A19" s="8" t="s">
        <v>198</v>
      </c>
      <c r="B19" s="153">
        <v>4.56</v>
      </c>
      <c r="C19" s="153">
        <v>4.68</v>
      </c>
      <c r="D19" s="9">
        <f t="shared" si="0"/>
        <v>102.63157894736842</v>
      </c>
      <c r="E19" s="154">
        <v>4.74</v>
      </c>
      <c r="F19" s="154"/>
      <c r="G19" s="9">
        <f t="shared" si="1"/>
        <v>0</v>
      </c>
    </row>
    <row r="20" spans="1:7" ht="28.5" customHeight="1" hidden="1">
      <c r="A20" s="8" t="s">
        <v>199</v>
      </c>
      <c r="B20" s="155">
        <v>16431.43</v>
      </c>
      <c r="C20" s="155">
        <v>19110.02</v>
      </c>
      <c r="D20" s="9">
        <f t="shared" si="0"/>
        <v>116.30162438692189</v>
      </c>
      <c r="E20" s="156">
        <v>21266.44</v>
      </c>
      <c r="F20" s="156"/>
      <c r="G20" s="9">
        <f t="shared" si="1"/>
        <v>0</v>
      </c>
    </row>
    <row r="21" spans="1:7" ht="28.5" customHeight="1">
      <c r="A21" s="157" t="s">
        <v>200</v>
      </c>
      <c r="B21" s="158">
        <v>7.8</v>
      </c>
      <c r="C21" s="158">
        <v>7.8</v>
      </c>
      <c r="D21" s="9">
        <f t="shared" si="0"/>
        <v>100</v>
      </c>
      <c r="E21" s="159">
        <v>50</v>
      </c>
      <c r="F21" s="159">
        <v>53</v>
      </c>
      <c r="G21" s="9">
        <f t="shared" si="1"/>
        <v>106</v>
      </c>
    </row>
    <row r="22" spans="1:7" ht="28.5" customHeight="1" hidden="1">
      <c r="A22" s="160" t="s">
        <v>201</v>
      </c>
      <c r="B22" s="158">
        <v>6200</v>
      </c>
      <c r="C22" s="158">
        <v>6600</v>
      </c>
      <c r="D22" s="9">
        <f t="shared" si="0"/>
        <v>106.45161290322581</v>
      </c>
      <c r="E22" s="159">
        <v>7080</v>
      </c>
      <c r="F22" s="159"/>
      <c r="G22" s="9">
        <f t="shared" si="1"/>
        <v>0</v>
      </c>
    </row>
    <row r="23" spans="1:7" s="24" customFormat="1" ht="30.75" customHeight="1">
      <c r="A23" s="161" t="s">
        <v>7</v>
      </c>
      <c r="B23" s="162">
        <v>0.6</v>
      </c>
      <c r="C23" s="162">
        <v>0.6</v>
      </c>
      <c r="D23" s="163">
        <f t="shared" si="0"/>
        <v>100</v>
      </c>
      <c r="E23" s="162">
        <v>0.4</v>
      </c>
      <c r="F23" s="162">
        <v>0.4</v>
      </c>
      <c r="G23" s="9">
        <f t="shared" si="1"/>
        <v>100</v>
      </c>
    </row>
    <row r="24" spans="1:7" ht="15" hidden="1">
      <c r="A24" s="8" t="s">
        <v>202</v>
      </c>
      <c r="B24" s="155">
        <v>633.25</v>
      </c>
      <c r="C24" s="155">
        <v>665.11</v>
      </c>
      <c r="D24" s="153">
        <f t="shared" si="0"/>
        <v>105.03118831425188</v>
      </c>
      <c r="E24" s="156">
        <v>683.92</v>
      </c>
      <c r="F24" s="156"/>
      <c r="G24" s="9">
        <f t="shared" si="1"/>
        <v>0</v>
      </c>
    </row>
    <row r="25" spans="1:7" ht="15" hidden="1">
      <c r="A25" s="164" t="s">
        <v>8</v>
      </c>
      <c r="B25" s="165"/>
      <c r="C25" s="165"/>
      <c r="D25" s="166" t="e">
        <f t="shared" si="0"/>
        <v>#DIV/0!</v>
      </c>
      <c r="E25" s="167"/>
      <c r="F25" s="167"/>
      <c r="G25" s="9" t="e">
        <f t="shared" si="1"/>
        <v>#DIV/0!</v>
      </c>
    </row>
    <row r="26" spans="1:7" ht="15" hidden="1">
      <c r="A26" s="164" t="s">
        <v>9</v>
      </c>
      <c r="B26" s="165"/>
      <c r="C26" s="165"/>
      <c r="D26" s="166" t="e">
        <f t="shared" si="0"/>
        <v>#DIV/0!</v>
      </c>
      <c r="E26" s="167"/>
      <c r="F26" s="167"/>
      <c r="G26" s="9" t="e">
        <f t="shared" si="1"/>
        <v>#DIV/0!</v>
      </c>
    </row>
    <row r="27" spans="1:7" ht="15" hidden="1">
      <c r="A27" s="8" t="s">
        <v>203</v>
      </c>
      <c r="B27" s="155">
        <v>607.7</v>
      </c>
      <c r="C27" s="155">
        <v>721.9</v>
      </c>
      <c r="D27" s="153">
        <f t="shared" si="0"/>
        <v>118.7921671877571</v>
      </c>
      <c r="E27" s="156">
        <v>815.1</v>
      </c>
      <c r="F27" s="156"/>
      <c r="G27" s="9">
        <f t="shared" si="1"/>
        <v>0</v>
      </c>
    </row>
    <row r="28" spans="1:8" s="10" customFormat="1" ht="15" hidden="1">
      <c r="A28" s="168" t="s">
        <v>10</v>
      </c>
      <c r="B28" s="169"/>
      <c r="C28" s="169"/>
      <c r="D28" s="166" t="e">
        <f t="shared" si="0"/>
        <v>#DIV/0!</v>
      </c>
      <c r="E28" s="170"/>
      <c r="F28" s="170"/>
      <c r="G28" s="9" t="e">
        <f t="shared" si="1"/>
        <v>#DIV/0!</v>
      </c>
      <c r="H28" s="10" t="s">
        <v>11</v>
      </c>
    </row>
    <row r="29" spans="1:7" s="10" customFormat="1" ht="14.25" customHeight="1" hidden="1">
      <c r="A29" s="171" t="s">
        <v>204</v>
      </c>
      <c r="B29" s="155">
        <v>2728.47</v>
      </c>
      <c r="C29" s="155">
        <v>2729.86</v>
      </c>
      <c r="D29" s="153">
        <f t="shared" si="0"/>
        <v>100.05094430211805</v>
      </c>
      <c r="E29" s="156">
        <v>2914.06</v>
      </c>
      <c r="F29" s="156"/>
      <c r="G29" s="9">
        <f t="shared" si="1"/>
        <v>0</v>
      </c>
    </row>
    <row r="30" spans="1:7" s="10" customFormat="1" ht="27.75" customHeight="1" hidden="1">
      <c r="A30" s="172" t="s">
        <v>205</v>
      </c>
      <c r="B30" s="155">
        <v>48.5</v>
      </c>
      <c r="C30" s="155">
        <v>52.1</v>
      </c>
      <c r="D30" s="153">
        <f t="shared" si="0"/>
        <v>107.42268041237114</v>
      </c>
      <c r="E30" s="156">
        <v>57.9</v>
      </c>
      <c r="F30" s="156"/>
      <c r="G30" s="9">
        <f t="shared" si="1"/>
        <v>0</v>
      </c>
    </row>
    <row r="31" spans="1:7" ht="27.75" customHeight="1">
      <c r="A31" s="233" t="s">
        <v>12</v>
      </c>
      <c r="B31" s="233"/>
      <c r="C31" s="233"/>
      <c r="D31" s="233"/>
      <c r="E31" s="233"/>
      <c r="F31" s="233"/>
      <c r="G31" s="233"/>
    </row>
    <row r="32" spans="1:7" ht="13.5" customHeight="1" hidden="1">
      <c r="A32" s="11" t="s">
        <v>206</v>
      </c>
      <c r="B32" s="155">
        <v>278.1</v>
      </c>
      <c r="C32" s="155">
        <v>281.3</v>
      </c>
      <c r="D32" s="9">
        <f>C32/B32%</f>
        <v>101.15066522833513</v>
      </c>
      <c r="E32" s="155">
        <v>290.2</v>
      </c>
      <c r="F32" s="155"/>
      <c r="G32" s="9">
        <f t="shared" si="1"/>
        <v>0</v>
      </c>
    </row>
    <row r="33" spans="1:7" ht="17.25" customHeight="1" hidden="1">
      <c r="A33" s="8" t="s">
        <v>207</v>
      </c>
      <c r="B33" s="155">
        <v>348.9</v>
      </c>
      <c r="C33" s="155">
        <v>356.2</v>
      </c>
      <c r="D33" s="9">
        <f>C33/B33%</f>
        <v>102.09229005445687</v>
      </c>
      <c r="E33" s="155">
        <v>373.4</v>
      </c>
      <c r="F33" s="155"/>
      <c r="G33" s="9">
        <f t="shared" si="1"/>
        <v>0</v>
      </c>
    </row>
    <row r="34" spans="1:7" ht="14.25" customHeight="1" hidden="1">
      <c r="A34" s="8" t="s">
        <v>208</v>
      </c>
      <c r="B34" s="155">
        <v>111426.7</v>
      </c>
      <c r="C34" s="155">
        <v>111539.3</v>
      </c>
      <c r="D34" s="9">
        <f>C34/B34%</f>
        <v>100.10105297922311</v>
      </c>
      <c r="E34" s="155">
        <v>112656.7</v>
      </c>
      <c r="F34" s="155"/>
      <c r="G34" s="9">
        <f t="shared" si="1"/>
        <v>0</v>
      </c>
    </row>
    <row r="35" spans="1:7" ht="12.75" customHeight="1" hidden="1">
      <c r="A35" s="8" t="s">
        <v>13</v>
      </c>
      <c r="B35" s="155">
        <v>0</v>
      </c>
      <c r="C35" s="155">
        <v>0</v>
      </c>
      <c r="D35" s="9"/>
      <c r="E35" s="155">
        <v>0</v>
      </c>
      <c r="F35" s="155"/>
      <c r="G35" s="9" t="e">
        <f t="shared" si="1"/>
        <v>#DIV/0!</v>
      </c>
    </row>
    <row r="36" spans="1:7" ht="12.75" customHeight="1" hidden="1">
      <c r="A36" s="8" t="s">
        <v>14</v>
      </c>
      <c r="B36" s="155">
        <v>0</v>
      </c>
      <c r="C36" s="155">
        <v>0</v>
      </c>
      <c r="D36" s="9"/>
      <c r="E36" s="155">
        <v>0</v>
      </c>
      <c r="F36" s="155"/>
      <c r="G36" s="9" t="e">
        <f t="shared" si="1"/>
        <v>#DIV/0!</v>
      </c>
    </row>
    <row r="37" spans="1:7" ht="12.75" customHeight="1" hidden="1">
      <c r="A37" s="8" t="s">
        <v>15</v>
      </c>
      <c r="B37" s="155">
        <v>0</v>
      </c>
      <c r="C37" s="155">
        <v>0</v>
      </c>
      <c r="D37" s="9"/>
      <c r="E37" s="155">
        <v>0</v>
      </c>
      <c r="F37" s="155"/>
      <c r="G37" s="9" t="e">
        <f t="shared" si="1"/>
        <v>#DIV/0!</v>
      </c>
    </row>
    <row r="38" spans="1:8" ht="27.75" customHeight="1" hidden="1">
      <c r="A38" s="11" t="s">
        <v>209</v>
      </c>
      <c r="B38" s="155">
        <v>36.8</v>
      </c>
      <c r="C38" s="155">
        <v>38.3</v>
      </c>
      <c r="D38" s="9">
        <f aca="true" t="shared" si="2" ref="D38:D57">C38/B38%</f>
        <v>104.07608695652173</v>
      </c>
      <c r="E38" s="155">
        <v>31.4</v>
      </c>
      <c r="F38" s="155"/>
      <c r="G38" s="9">
        <f t="shared" si="1"/>
        <v>0</v>
      </c>
      <c r="H38" s="1" t="s">
        <v>16</v>
      </c>
    </row>
    <row r="39" spans="1:7" s="12" customFormat="1" ht="27.75" customHeight="1" hidden="1">
      <c r="A39" s="8" t="s">
        <v>210</v>
      </c>
      <c r="B39" s="173">
        <v>424.2</v>
      </c>
      <c r="C39" s="173">
        <v>436.5</v>
      </c>
      <c r="D39" s="174">
        <f t="shared" si="2"/>
        <v>102.8995756718529</v>
      </c>
      <c r="E39" s="173">
        <v>448.7</v>
      </c>
      <c r="F39" s="173"/>
      <c r="G39" s="9">
        <f t="shared" si="1"/>
        <v>0</v>
      </c>
    </row>
    <row r="40" spans="1:7" s="12" customFormat="1" ht="27.75" customHeight="1" hidden="1">
      <c r="A40" s="8" t="s">
        <v>211</v>
      </c>
      <c r="B40" s="173">
        <v>3180</v>
      </c>
      <c r="C40" s="173">
        <v>3211.6</v>
      </c>
      <c r="D40" s="174">
        <f t="shared" si="2"/>
        <v>100.99371069182389</v>
      </c>
      <c r="E40" s="173">
        <v>3298.6</v>
      </c>
      <c r="F40" s="173"/>
      <c r="G40" s="9">
        <f t="shared" si="1"/>
        <v>0</v>
      </c>
    </row>
    <row r="41" spans="1:7" s="12" customFormat="1" ht="27.75" customHeight="1" hidden="1">
      <c r="A41" s="8" t="s">
        <v>212</v>
      </c>
      <c r="B41" s="173">
        <v>69.8</v>
      </c>
      <c r="C41" s="173">
        <v>73.2</v>
      </c>
      <c r="D41" s="174">
        <f t="shared" si="2"/>
        <v>104.87106017191978</v>
      </c>
      <c r="E41" s="173">
        <v>74.3</v>
      </c>
      <c r="F41" s="173"/>
      <c r="G41" s="9">
        <f t="shared" si="1"/>
        <v>0</v>
      </c>
    </row>
    <row r="42" spans="1:7" ht="19.5" customHeight="1" hidden="1">
      <c r="A42" s="8" t="s">
        <v>213</v>
      </c>
      <c r="B42" s="155">
        <v>2298.5</v>
      </c>
      <c r="C42" s="155">
        <v>2368.4</v>
      </c>
      <c r="D42" s="9">
        <f t="shared" si="2"/>
        <v>103.04111376984991</v>
      </c>
      <c r="E42" s="155">
        <v>2456.2</v>
      </c>
      <c r="F42" s="155"/>
      <c r="G42" s="9">
        <f t="shared" si="1"/>
        <v>0</v>
      </c>
    </row>
    <row r="43" spans="1:7" ht="14.25" customHeight="1" hidden="1">
      <c r="A43" s="8" t="s">
        <v>214</v>
      </c>
      <c r="B43" s="155">
        <v>438.6</v>
      </c>
      <c r="C43" s="155">
        <v>401.2</v>
      </c>
      <c r="D43" s="9">
        <f t="shared" si="2"/>
        <v>91.47286821705426</v>
      </c>
      <c r="E43" s="155">
        <v>419.1</v>
      </c>
      <c r="F43" s="155"/>
      <c r="G43" s="9">
        <f t="shared" si="1"/>
        <v>0</v>
      </c>
    </row>
    <row r="44" spans="1:7" s="25" customFormat="1" ht="12.75" customHeight="1" hidden="1">
      <c r="A44" s="175" t="s">
        <v>17</v>
      </c>
      <c r="B44" s="176">
        <v>182.9</v>
      </c>
      <c r="C44" s="176">
        <v>0</v>
      </c>
      <c r="D44" s="177">
        <f t="shared" si="2"/>
        <v>0</v>
      </c>
      <c r="E44" s="176">
        <v>0</v>
      </c>
      <c r="F44" s="176"/>
      <c r="G44" s="9" t="e">
        <f t="shared" si="1"/>
        <v>#DIV/0!</v>
      </c>
    </row>
    <row r="45" spans="1:7" s="25" customFormat="1" ht="12.75" customHeight="1" hidden="1">
      <c r="A45" s="8" t="s">
        <v>215</v>
      </c>
      <c r="B45" s="155">
        <v>10245.3</v>
      </c>
      <c r="C45" s="155">
        <v>10328.7</v>
      </c>
      <c r="D45" s="9">
        <f>C45/B45%</f>
        <v>100.81403179994732</v>
      </c>
      <c r="E45" s="155">
        <v>10504.7</v>
      </c>
      <c r="F45" s="155"/>
      <c r="G45" s="9">
        <f t="shared" si="1"/>
        <v>0</v>
      </c>
    </row>
    <row r="46" spans="1:8" s="12" customFormat="1" ht="20.25" customHeight="1" hidden="1">
      <c r="A46" s="8" t="s">
        <v>18</v>
      </c>
      <c r="B46" s="173">
        <v>2684.79</v>
      </c>
      <c r="C46" s="173">
        <v>2697.69</v>
      </c>
      <c r="D46" s="174">
        <f t="shared" si="2"/>
        <v>100.48048450716816</v>
      </c>
      <c r="E46" s="173">
        <v>2723.39</v>
      </c>
      <c r="F46" s="173"/>
      <c r="G46" s="9">
        <f t="shared" si="1"/>
        <v>0</v>
      </c>
      <c r="H46" s="13" t="s">
        <v>19</v>
      </c>
    </row>
    <row r="47" spans="1:7" s="12" customFormat="1" ht="29.25" customHeight="1" hidden="1">
      <c r="A47" s="8" t="s">
        <v>216</v>
      </c>
      <c r="B47" s="178">
        <v>8.07</v>
      </c>
      <c r="C47" s="178">
        <v>15.27</v>
      </c>
      <c r="D47" s="174">
        <f t="shared" si="2"/>
        <v>189.21933085501857</v>
      </c>
      <c r="E47" s="178">
        <v>16.66</v>
      </c>
      <c r="F47" s="178"/>
      <c r="G47" s="9">
        <f t="shared" si="1"/>
        <v>0</v>
      </c>
    </row>
    <row r="48" spans="1:8" ht="12.75" customHeight="1" hidden="1">
      <c r="A48" s="8" t="s">
        <v>20</v>
      </c>
      <c r="B48" s="153"/>
      <c r="C48" s="153"/>
      <c r="D48" s="9" t="e">
        <f t="shared" si="2"/>
        <v>#DIV/0!</v>
      </c>
      <c r="E48" s="153"/>
      <c r="F48" s="153"/>
      <c r="G48" s="9" t="e">
        <f t="shared" si="1"/>
        <v>#DIV/0!</v>
      </c>
      <c r="H48" s="1" t="s">
        <v>21</v>
      </c>
    </row>
    <row r="49" spans="1:7" ht="12.75" customHeight="1" hidden="1">
      <c r="A49" s="8" t="s">
        <v>22</v>
      </c>
      <c r="B49" s="153">
        <v>0</v>
      </c>
      <c r="C49" s="153">
        <v>0</v>
      </c>
      <c r="D49" s="9" t="e">
        <f t="shared" si="2"/>
        <v>#DIV/0!</v>
      </c>
      <c r="E49" s="153">
        <v>0</v>
      </c>
      <c r="F49" s="153"/>
      <c r="G49" s="9" t="e">
        <f t="shared" si="1"/>
        <v>#DIV/0!</v>
      </c>
    </row>
    <row r="50" spans="1:7" ht="12.75" customHeight="1" hidden="1">
      <c r="A50" s="14" t="s">
        <v>23</v>
      </c>
      <c r="B50" s="179"/>
      <c r="C50" s="179"/>
      <c r="D50" s="9" t="e">
        <f t="shared" si="2"/>
        <v>#DIV/0!</v>
      </c>
      <c r="E50" s="179"/>
      <c r="F50" s="179"/>
      <c r="G50" s="9" t="e">
        <f t="shared" si="1"/>
        <v>#DIV/0!</v>
      </c>
    </row>
    <row r="51" spans="1:7" ht="12.75" customHeight="1" hidden="1">
      <c r="A51" s="8" t="s">
        <v>24</v>
      </c>
      <c r="B51" s="153">
        <v>0</v>
      </c>
      <c r="C51" s="153">
        <v>0</v>
      </c>
      <c r="D51" s="9" t="e">
        <f t="shared" si="2"/>
        <v>#DIV/0!</v>
      </c>
      <c r="E51" s="153">
        <v>0</v>
      </c>
      <c r="F51" s="153"/>
      <c r="G51" s="9" t="e">
        <f t="shared" si="1"/>
        <v>#DIV/0!</v>
      </c>
    </row>
    <row r="52" spans="1:8" s="15" customFormat="1" ht="26.25" customHeight="1" hidden="1">
      <c r="A52" s="8" t="s">
        <v>217</v>
      </c>
      <c r="B52" s="178">
        <v>3.9</v>
      </c>
      <c r="C52" s="178">
        <v>4.2</v>
      </c>
      <c r="D52" s="174">
        <f t="shared" si="2"/>
        <v>107.6923076923077</v>
      </c>
      <c r="E52" s="178">
        <v>4.22</v>
      </c>
      <c r="F52" s="178"/>
      <c r="G52" s="9">
        <f t="shared" si="1"/>
        <v>0</v>
      </c>
      <c r="H52" s="15" t="s">
        <v>11</v>
      </c>
    </row>
    <row r="53" spans="1:7" s="12" customFormat="1" ht="36" customHeight="1" hidden="1">
      <c r="A53" s="8" t="s">
        <v>218</v>
      </c>
      <c r="B53" s="173">
        <v>0</v>
      </c>
      <c r="C53" s="173">
        <v>0</v>
      </c>
      <c r="D53" s="174" t="e">
        <f t="shared" si="2"/>
        <v>#DIV/0!</v>
      </c>
      <c r="E53" s="173">
        <v>0</v>
      </c>
      <c r="F53" s="173"/>
      <c r="G53" s="9" t="e">
        <f t="shared" si="1"/>
        <v>#DIV/0!</v>
      </c>
    </row>
    <row r="54" spans="1:7" ht="30" hidden="1">
      <c r="A54" s="11" t="s">
        <v>219</v>
      </c>
      <c r="B54" s="155">
        <v>1324.3</v>
      </c>
      <c r="C54" s="155">
        <v>1281.4</v>
      </c>
      <c r="D54" s="9">
        <f t="shared" si="2"/>
        <v>96.76055274484634</v>
      </c>
      <c r="E54" s="155">
        <v>1357.2</v>
      </c>
      <c r="F54" s="155"/>
      <c r="G54" s="9">
        <f t="shared" si="1"/>
        <v>0</v>
      </c>
    </row>
    <row r="55" spans="1:7" ht="15" customHeight="1" hidden="1">
      <c r="A55" s="180" t="s">
        <v>25</v>
      </c>
      <c r="B55" s="155">
        <v>840.2</v>
      </c>
      <c r="C55" s="155">
        <v>802</v>
      </c>
      <c r="D55" s="9">
        <f t="shared" si="2"/>
        <v>95.45346346108069</v>
      </c>
      <c r="E55" s="155">
        <v>856.4</v>
      </c>
      <c r="F55" s="155"/>
      <c r="G55" s="9">
        <f t="shared" si="1"/>
        <v>0</v>
      </c>
    </row>
    <row r="56" spans="1:7" ht="29.25" customHeight="1" hidden="1">
      <c r="A56" s="180" t="s">
        <v>26</v>
      </c>
      <c r="B56" s="155">
        <v>96.9</v>
      </c>
      <c r="C56" s="155">
        <v>94.8</v>
      </c>
      <c r="D56" s="9">
        <f t="shared" si="2"/>
        <v>97.8328173374613</v>
      </c>
      <c r="E56" s="155">
        <v>97.6</v>
      </c>
      <c r="F56" s="155"/>
      <c r="G56" s="9">
        <f t="shared" si="1"/>
        <v>0</v>
      </c>
    </row>
    <row r="57" spans="1:7" ht="17.25" customHeight="1" hidden="1">
      <c r="A57" s="180" t="s">
        <v>27</v>
      </c>
      <c r="B57" s="155">
        <v>387.2</v>
      </c>
      <c r="C57" s="155">
        <v>384</v>
      </c>
      <c r="D57" s="9">
        <f t="shared" si="2"/>
        <v>99.17355371900827</v>
      </c>
      <c r="E57" s="155">
        <v>403.2</v>
      </c>
      <c r="F57" s="155"/>
      <c r="G57" s="9">
        <f t="shared" si="1"/>
        <v>0</v>
      </c>
    </row>
    <row r="58" spans="1:7" ht="28.5" customHeight="1">
      <c r="A58" s="233" t="s">
        <v>28</v>
      </c>
      <c r="B58" s="233"/>
      <c r="C58" s="233"/>
      <c r="D58" s="233"/>
      <c r="E58" s="233"/>
      <c r="F58" s="233"/>
      <c r="G58" s="233"/>
    </row>
    <row r="59" spans="1:7" ht="27" customHeight="1" hidden="1">
      <c r="A59" s="8" t="s">
        <v>220</v>
      </c>
      <c r="B59" s="9">
        <v>37</v>
      </c>
      <c r="C59" s="9">
        <v>27.5</v>
      </c>
      <c r="D59" s="9">
        <f>C59/B59%</f>
        <v>74.32432432432432</v>
      </c>
      <c r="E59" s="9">
        <v>33.7</v>
      </c>
      <c r="F59" s="9"/>
      <c r="G59" s="9">
        <f t="shared" si="1"/>
        <v>0</v>
      </c>
    </row>
    <row r="60" spans="1:7" ht="15" hidden="1">
      <c r="A60" s="8" t="s">
        <v>29</v>
      </c>
      <c r="B60" s="7">
        <v>0</v>
      </c>
      <c r="C60" s="7">
        <v>0</v>
      </c>
      <c r="D60" s="9">
        <v>0</v>
      </c>
      <c r="E60" s="7">
        <v>0</v>
      </c>
      <c r="F60" s="7"/>
      <c r="G60" s="9" t="e">
        <f t="shared" si="1"/>
        <v>#DIV/0!</v>
      </c>
    </row>
    <row r="61" spans="1:7" ht="15" hidden="1">
      <c r="A61" s="8" t="s">
        <v>221</v>
      </c>
      <c r="B61" s="7">
        <v>0.8</v>
      </c>
      <c r="C61" s="7">
        <v>0.9</v>
      </c>
      <c r="D61" s="9">
        <f>C61/B61%</f>
        <v>112.5</v>
      </c>
      <c r="E61" s="7">
        <v>1</v>
      </c>
      <c r="F61" s="7"/>
      <c r="G61" s="9">
        <f t="shared" si="1"/>
        <v>0</v>
      </c>
    </row>
    <row r="62" spans="1:7" ht="15" hidden="1">
      <c r="A62" s="8" t="s">
        <v>222</v>
      </c>
      <c r="B62" s="7">
        <v>0</v>
      </c>
      <c r="C62" s="7">
        <v>0</v>
      </c>
      <c r="D62" s="9">
        <v>0</v>
      </c>
      <c r="E62" s="7">
        <v>0</v>
      </c>
      <c r="F62" s="7"/>
      <c r="G62" s="9" t="e">
        <f t="shared" si="1"/>
        <v>#DIV/0!</v>
      </c>
    </row>
    <row r="63" spans="1:7" s="12" customFormat="1" ht="15" hidden="1">
      <c r="A63" s="8" t="s">
        <v>223</v>
      </c>
      <c r="B63" s="181">
        <v>4.5</v>
      </c>
      <c r="C63" s="181">
        <v>4.6</v>
      </c>
      <c r="D63" s="174">
        <f aca="true" t="shared" si="3" ref="D63:D76">C63/B63%</f>
        <v>102.22222222222221</v>
      </c>
      <c r="E63" s="181">
        <v>4.7</v>
      </c>
      <c r="F63" s="181"/>
      <c r="G63" s="9">
        <f t="shared" si="1"/>
        <v>0</v>
      </c>
    </row>
    <row r="64" spans="1:7" ht="15">
      <c r="A64" s="182" t="s">
        <v>224</v>
      </c>
      <c r="B64" s="183">
        <v>2.85</v>
      </c>
      <c r="C64" s="183">
        <v>3.065</v>
      </c>
      <c r="D64" s="184">
        <f t="shared" si="3"/>
        <v>107.54385964912281</v>
      </c>
      <c r="E64" s="183">
        <v>6.19</v>
      </c>
      <c r="F64" s="183">
        <v>0</v>
      </c>
      <c r="G64" s="184">
        <f t="shared" si="1"/>
        <v>0</v>
      </c>
    </row>
    <row r="65" spans="1:7" ht="12.75" customHeight="1" hidden="1">
      <c r="A65" s="180" t="s">
        <v>25</v>
      </c>
      <c r="B65" s="185">
        <v>0</v>
      </c>
      <c r="C65" s="7">
        <v>0</v>
      </c>
      <c r="D65" s="9">
        <v>0</v>
      </c>
      <c r="E65" s="7">
        <v>0</v>
      </c>
      <c r="F65" s="7"/>
      <c r="G65" s="9" t="e">
        <f t="shared" si="1"/>
        <v>#DIV/0!</v>
      </c>
    </row>
    <row r="66" spans="1:7" ht="28.5" customHeight="1">
      <c r="A66" s="180" t="s">
        <v>26</v>
      </c>
      <c r="B66" s="186">
        <v>0.05</v>
      </c>
      <c r="C66" s="186">
        <v>0.065</v>
      </c>
      <c r="D66" s="9">
        <f t="shared" si="3"/>
        <v>130</v>
      </c>
      <c r="E66" s="186">
        <v>3.19</v>
      </c>
      <c r="F66" s="186">
        <v>2.7</v>
      </c>
      <c r="G66" s="9">
        <f t="shared" si="1"/>
        <v>84.6394984326019</v>
      </c>
    </row>
    <row r="67" spans="1:7" ht="15" customHeight="1">
      <c r="A67" s="180" t="s">
        <v>30</v>
      </c>
      <c r="B67" s="7">
        <v>2.8</v>
      </c>
      <c r="C67" s="7">
        <v>3</v>
      </c>
      <c r="D67" s="9">
        <f t="shared" si="3"/>
        <v>107.14285714285715</v>
      </c>
      <c r="E67" s="7">
        <v>3</v>
      </c>
      <c r="F67" s="7">
        <v>3</v>
      </c>
      <c r="G67" s="9">
        <f t="shared" si="1"/>
        <v>100</v>
      </c>
    </row>
    <row r="68" spans="1:7" ht="15">
      <c r="A68" s="182" t="s">
        <v>31</v>
      </c>
      <c r="B68" s="183">
        <v>3.99</v>
      </c>
      <c r="C68" s="187">
        <v>4.01</v>
      </c>
      <c r="D68" s="184">
        <f t="shared" si="3"/>
        <v>100.50125313283206</v>
      </c>
      <c r="E68" s="187">
        <v>3.88</v>
      </c>
      <c r="F68" s="187">
        <f>F69+F70+F71</f>
        <v>3.0999999999999996</v>
      </c>
      <c r="G68" s="184">
        <f>F68/E68%</f>
        <v>79.89690721649484</v>
      </c>
    </row>
    <row r="69" spans="1:7" ht="12.75" customHeight="1">
      <c r="A69" s="180" t="s">
        <v>25</v>
      </c>
      <c r="B69" s="9">
        <v>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</row>
    <row r="70" spans="1:7" ht="29.25" customHeight="1">
      <c r="A70" s="180" t="s">
        <v>26</v>
      </c>
      <c r="B70" s="7">
        <v>1.1</v>
      </c>
      <c r="C70" s="186">
        <v>1.11</v>
      </c>
      <c r="D70" s="9">
        <f t="shared" si="3"/>
        <v>100.9090909090909</v>
      </c>
      <c r="E70" s="7">
        <v>0.9</v>
      </c>
      <c r="F70" s="7">
        <v>0.8</v>
      </c>
      <c r="G70" s="9">
        <f t="shared" si="1"/>
        <v>88.88888888888889</v>
      </c>
    </row>
    <row r="71" spans="1:7" ht="15.75" customHeight="1">
      <c r="A71" s="180" t="s">
        <v>30</v>
      </c>
      <c r="B71" s="186">
        <v>2.89</v>
      </c>
      <c r="C71" s="186">
        <v>2.9</v>
      </c>
      <c r="D71" s="9">
        <f t="shared" si="3"/>
        <v>100.34602076124567</v>
      </c>
      <c r="E71" s="186">
        <v>2.98</v>
      </c>
      <c r="F71" s="186">
        <v>2.3</v>
      </c>
      <c r="G71" s="9">
        <f t="shared" si="1"/>
        <v>77.18120805369126</v>
      </c>
    </row>
    <row r="72" spans="1:7" ht="15.75" customHeight="1" hidden="1">
      <c r="A72" s="11" t="s">
        <v>32</v>
      </c>
      <c r="B72" s="186">
        <v>0.52</v>
      </c>
      <c r="C72" s="186">
        <v>0.54</v>
      </c>
      <c r="D72" s="9">
        <f t="shared" si="3"/>
        <v>103.84615384615385</v>
      </c>
      <c r="E72" s="186">
        <v>0.55</v>
      </c>
      <c r="F72" s="186"/>
      <c r="G72" s="9">
        <f t="shared" si="1"/>
        <v>0</v>
      </c>
    </row>
    <row r="73" spans="1:7" ht="15" customHeight="1" hidden="1">
      <c r="A73" s="180" t="s">
        <v>25</v>
      </c>
      <c r="B73" s="186">
        <v>0.1</v>
      </c>
      <c r="C73" s="7">
        <v>0.1</v>
      </c>
      <c r="D73" s="9">
        <f t="shared" si="3"/>
        <v>100</v>
      </c>
      <c r="E73" s="7">
        <v>0.1</v>
      </c>
      <c r="F73" s="7"/>
      <c r="G73" s="9">
        <f t="shared" si="1"/>
        <v>0</v>
      </c>
    </row>
    <row r="74" spans="1:7" ht="30" hidden="1">
      <c r="A74" s="180" t="s">
        <v>26</v>
      </c>
      <c r="B74" s="186">
        <v>0.05</v>
      </c>
      <c r="C74" s="186">
        <v>0.06</v>
      </c>
      <c r="D74" s="9">
        <f t="shared" si="3"/>
        <v>120</v>
      </c>
      <c r="E74" s="186">
        <v>0.07</v>
      </c>
      <c r="F74" s="186"/>
      <c r="G74" s="9">
        <f t="shared" si="1"/>
        <v>0</v>
      </c>
    </row>
    <row r="75" spans="1:7" ht="15.75" customHeight="1" hidden="1">
      <c r="A75" s="180" t="s">
        <v>30</v>
      </c>
      <c r="B75" s="186">
        <v>0.37</v>
      </c>
      <c r="C75" s="186">
        <v>0.38</v>
      </c>
      <c r="D75" s="9">
        <f t="shared" si="3"/>
        <v>102.7027027027027</v>
      </c>
      <c r="E75" s="186">
        <v>0.38</v>
      </c>
      <c r="F75" s="186"/>
      <c r="G75" s="9">
        <f t="shared" si="1"/>
        <v>0</v>
      </c>
    </row>
    <row r="76" spans="1:7" s="12" customFormat="1" ht="15.75" customHeight="1" hidden="1">
      <c r="A76" s="11" t="s">
        <v>33</v>
      </c>
      <c r="B76" s="188">
        <v>0.0225</v>
      </c>
      <c r="C76" s="188">
        <v>0.0225</v>
      </c>
      <c r="D76" s="9">
        <f t="shared" si="3"/>
        <v>100</v>
      </c>
      <c r="E76" s="188">
        <v>0.024</v>
      </c>
      <c r="F76" s="188"/>
      <c r="G76" s="9">
        <f t="shared" si="1"/>
        <v>0</v>
      </c>
    </row>
    <row r="77" spans="1:7" s="12" customFormat="1" ht="12.75" customHeight="1" hidden="1">
      <c r="A77" s="180" t="s">
        <v>25</v>
      </c>
      <c r="B77" s="181">
        <v>0</v>
      </c>
      <c r="C77" s="181">
        <v>0</v>
      </c>
      <c r="D77" s="9">
        <v>0</v>
      </c>
      <c r="E77" s="181">
        <v>0</v>
      </c>
      <c r="F77" s="181"/>
      <c r="G77" s="9" t="e">
        <f t="shared" si="1"/>
        <v>#DIV/0!</v>
      </c>
    </row>
    <row r="78" spans="1:7" s="12" customFormat="1" ht="30" customHeight="1" hidden="1">
      <c r="A78" s="180" t="s">
        <v>26</v>
      </c>
      <c r="B78" s="188">
        <v>0.006</v>
      </c>
      <c r="C78" s="188">
        <v>0.006</v>
      </c>
      <c r="D78" s="9">
        <f aca="true" t="shared" si="4" ref="D78:D94">C78/B78%</f>
        <v>100</v>
      </c>
      <c r="E78" s="188">
        <v>0.007</v>
      </c>
      <c r="F78" s="188"/>
      <c r="G78" s="9">
        <f t="shared" si="1"/>
        <v>0</v>
      </c>
    </row>
    <row r="79" spans="1:7" s="12" customFormat="1" ht="15.75" customHeight="1" hidden="1">
      <c r="A79" s="180" t="s">
        <v>30</v>
      </c>
      <c r="B79" s="188">
        <v>0.0165</v>
      </c>
      <c r="C79" s="188">
        <v>0.0165</v>
      </c>
      <c r="D79" s="9">
        <f t="shared" si="4"/>
        <v>100</v>
      </c>
      <c r="E79" s="188">
        <v>0.017</v>
      </c>
      <c r="F79" s="188"/>
      <c r="G79" s="9">
        <f t="shared" si="1"/>
        <v>0</v>
      </c>
    </row>
    <row r="80" spans="1:7" s="12" customFormat="1" ht="16.5" customHeight="1">
      <c r="A80" s="182" t="s">
        <v>34</v>
      </c>
      <c r="B80" s="187">
        <v>7.575</v>
      </c>
      <c r="C80" s="187">
        <v>6.701</v>
      </c>
      <c r="D80" s="184">
        <f t="shared" si="4"/>
        <v>88.46204620462046</v>
      </c>
      <c r="E80" s="187">
        <v>5.116</v>
      </c>
      <c r="F80" s="187">
        <v>5.116</v>
      </c>
      <c r="G80" s="184">
        <f t="shared" si="1"/>
        <v>100</v>
      </c>
    </row>
    <row r="81" spans="1:7" ht="14.25" customHeight="1">
      <c r="A81" s="180" t="s">
        <v>25</v>
      </c>
      <c r="B81" s="186">
        <v>5.1</v>
      </c>
      <c r="C81" s="186">
        <v>4.84</v>
      </c>
      <c r="D81" s="9">
        <f t="shared" si="4"/>
        <v>94.90196078431373</v>
      </c>
      <c r="E81" s="186">
        <v>3.57</v>
      </c>
      <c r="F81" s="186">
        <v>3.57</v>
      </c>
      <c r="G81" s="9">
        <f aca="true" t="shared" si="5" ref="G81:G120">F81/E81%</f>
        <v>100.00000000000001</v>
      </c>
    </row>
    <row r="82" spans="1:7" ht="30.75" customHeight="1">
      <c r="A82" s="180" t="s">
        <v>26</v>
      </c>
      <c r="B82" s="186">
        <v>0.01</v>
      </c>
      <c r="C82" s="186">
        <v>0.011</v>
      </c>
      <c r="D82" s="9">
        <f t="shared" si="4"/>
        <v>109.99999999999999</v>
      </c>
      <c r="E82" s="186">
        <v>0.026</v>
      </c>
      <c r="F82" s="186">
        <v>0.026</v>
      </c>
      <c r="G82" s="9">
        <f t="shared" si="5"/>
        <v>100</v>
      </c>
    </row>
    <row r="83" spans="1:7" ht="15">
      <c r="A83" s="180" t="s">
        <v>30</v>
      </c>
      <c r="B83" s="7">
        <v>2.465</v>
      </c>
      <c r="C83" s="186">
        <v>1.85</v>
      </c>
      <c r="D83" s="9">
        <f t="shared" si="4"/>
        <v>75.05070993914808</v>
      </c>
      <c r="E83" s="186">
        <v>1.52</v>
      </c>
      <c r="F83" s="186">
        <v>1.52</v>
      </c>
      <c r="G83" s="9">
        <f t="shared" si="5"/>
        <v>100</v>
      </c>
    </row>
    <row r="84" spans="1:7" s="12" customFormat="1" ht="15">
      <c r="A84" s="182" t="s">
        <v>35</v>
      </c>
      <c r="B84" s="187">
        <v>2.506</v>
      </c>
      <c r="C84" s="187">
        <v>2.745</v>
      </c>
      <c r="D84" s="184">
        <f t="shared" si="4"/>
        <v>109.53711093375898</v>
      </c>
      <c r="E84" s="187">
        <v>1.135</v>
      </c>
      <c r="F84" s="187">
        <f>F85+F86+F87</f>
        <v>0.683</v>
      </c>
      <c r="G84" s="184">
        <f t="shared" si="5"/>
        <v>60.17621145374449</v>
      </c>
    </row>
    <row r="85" spans="1:7" ht="15" customHeight="1">
      <c r="A85" s="180" t="s">
        <v>25</v>
      </c>
      <c r="B85" s="186">
        <v>1.6</v>
      </c>
      <c r="C85" s="186">
        <v>1.6</v>
      </c>
      <c r="D85" s="9">
        <f t="shared" si="4"/>
        <v>100</v>
      </c>
      <c r="E85" s="186">
        <v>0</v>
      </c>
      <c r="F85" s="186">
        <v>0.4</v>
      </c>
      <c r="G85" s="9" t="e">
        <f t="shared" si="5"/>
        <v>#DIV/0!</v>
      </c>
    </row>
    <row r="86" spans="1:7" ht="30" customHeight="1">
      <c r="A86" s="180" t="s">
        <v>26</v>
      </c>
      <c r="B86" s="186">
        <v>0.006</v>
      </c>
      <c r="C86" s="186">
        <v>0.15</v>
      </c>
      <c r="D86" s="9">
        <f t="shared" si="4"/>
        <v>2500</v>
      </c>
      <c r="E86" s="186">
        <v>0.425</v>
      </c>
      <c r="F86" s="186">
        <v>0.106</v>
      </c>
      <c r="G86" s="9">
        <f>F86/E86%</f>
        <v>24.941176470588232</v>
      </c>
    </row>
    <row r="87" spans="1:7" ht="15">
      <c r="A87" s="180" t="s">
        <v>30</v>
      </c>
      <c r="B87" s="186">
        <v>0.9</v>
      </c>
      <c r="C87" s="186">
        <v>0.995</v>
      </c>
      <c r="D87" s="9">
        <f t="shared" si="4"/>
        <v>110.55555555555554</v>
      </c>
      <c r="E87" s="186">
        <v>0.71</v>
      </c>
      <c r="F87" s="186">
        <v>0.177</v>
      </c>
      <c r="G87" s="9">
        <f t="shared" si="5"/>
        <v>24.929577464788732</v>
      </c>
    </row>
    <row r="88" spans="1:7" s="12" customFormat="1" ht="15" hidden="1">
      <c r="A88" s="8" t="s">
        <v>36</v>
      </c>
      <c r="B88" s="189">
        <v>3.43</v>
      </c>
      <c r="C88" s="189">
        <v>3.44</v>
      </c>
      <c r="D88" s="174">
        <f t="shared" si="4"/>
        <v>100.29154518950436</v>
      </c>
      <c r="E88" s="189">
        <v>3.46</v>
      </c>
      <c r="F88" s="189"/>
      <c r="G88" s="9">
        <f t="shared" si="5"/>
        <v>0</v>
      </c>
    </row>
    <row r="89" spans="1:7" ht="12.75" customHeight="1" hidden="1">
      <c r="A89" s="180" t="s">
        <v>25</v>
      </c>
      <c r="B89" s="7">
        <v>0</v>
      </c>
      <c r="C89" s="7">
        <v>0</v>
      </c>
      <c r="D89" s="9">
        <v>0</v>
      </c>
      <c r="E89" s="7">
        <v>0</v>
      </c>
      <c r="F89" s="7"/>
      <c r="G89" s="9" t="e">
        <f t="shared" si="5"/>
        <v>#DIV/0!</v>
      </c>
    </row>
    <row r="90" spans="1:7" ht="30.75" customHeight="1" hidden="1">
      <c r="A90" s="180" t="s">
        <v>26</v>
      </c>
      <c r="B90" s="186">
        <v>0.03</v>
      </c>
      <c r="C90" s="186">
        <v>0.03</v>
      </c>
      <c r="D90" s="9">
        <f t="shared" si="4"/>
        <v>100</v>
      </c>
      <c r="E90" s="186">
        <v>0.03</v>
      </c>
      <c r="F90" s="186"/>
      <c r="G90" s="9">
        <f t="shared" si="5"/>
        <v>0</v>
      </c>
    </row>
    <row r="91" spans="1:7" ht="16.5" customHeight="1" hidden="1">
      <c r="A91" s="180" t="s">
        <v>30</v>
      </c>
      <c r="B91" s="186">
        <v>3.4</v>
      </c>
      <c r="C91" s="186">
        <v>3.41</v>
      </c>
      <c r="D91" s="9">
        <f t="shared" si="4"/>
        <v>100.29411764705883</v>
      </c>
      <c r="E91" s="186">
        <v>3.43</v>
      </c>
      <c r="F91" s="186"/>
      <c r="G91" s="9">
        <f t="shared" si="5"/>
        <v>0</v>
      </c>
    </row>
    <row r="92" spans="1:8" s="12" customFormat="1" ht="29.25" customHeight="1">
      <c r="A92" s="190" t="s">
        <v>37</v>
      </c>
      <c r="B92" s="184">
        <v>11</v>
      </c>
      <c r="C92" s="184">
        <v>12.1</v>
      </c>
      <c r="D92" s="184">
        <f t="shared" si="4"/>
        <v>110</v>
      </c>
      <c r="E92" s="184">
        <v>13.7</v>
      </c>
      <c r="F92" s="184">
        <f>F93+F94</f>
        <v>2.2</v>
      </c>
      <c r="G92" s="184">
        <f t="shared" si="5"/>
        <v>16.058394160583944</v>
      </c>
      <c r="H92" s="12" t="s">
        <v>38</v>
      </c>
    </row>
    <row r="93" spans="1:7" ht="15" customHeight="1">
      <c r="A93" s="180" t="s">
        <v>25</v>
      </c>
      <c r="B93" s="9">
        <v>5.4</v>
      </c>
      <c r="C93" s="9">
        <v>6</v>
      </c>
      <c r="D93" s="9">
        <f t="shared" si="4"/>
        <v>111.1111111111111</v>
      </c>
      <c r="E93" s="9">
        <v>6.6</v>
      </c>
      <c r="F93" s="9">
        <v>1.2</v>
      </c>
      <c r="G93" s="9">
        <f t="shared" si="5"/>
        <v>18.18181818181818</v>
      </c>
    </row>
    <row r="94" spans="1:7" ht="30">
      <c r="A94" s="180" t="s">
        <v>26</v>
      </c>
      <c r="B94" s="9">
        <v>5.6</v>
      </c>
      <c r="C94" s="9">
        <v>6.2</v>
      </c>
      <c r="D94" s="9">
        <f t="shared" si="4"/>
        <v>110.71428571428572</v>
      </c>
      <c r="E94" s="9">
        <v>7.1</v>
      </c>
      <c r="F94" s="9">
        <v>1</v>
      </c>
      <c r="G94" s="9">
        <f t="shared" si="5"/>
        <v>14.084507042253522</v>
      </c>
    </row>
    <row r="95" spans="1:7" ht="12.75" customHeight="1" hidden="1">
      <c r="A95" s="180" t="s">
        <v>30</v>
      </c>
      <c r="B95" s="191">
        <v>0</v>
      </c>
      <c r="C95" s="191">
        <v>0</v>
      </c>
      <c r="D95" s="191">
        <v>0</v>
      </c>
      <c r="E95" s="191">
        <v>0</v>
      </c>
      <c r="F95" s="191"/>
      <c r="G95" s="9" t="e">
        <f t="shared" si="5"/>
        <v>#DIV/0!</v>
      </c>
    </row>
    <row r="96" spans="1:7" ht="28.5" customHeight="1">
      <c r="A96" s="233" t="s">
        <v>39</v>
      </c>
      <c r="B96" s="233"/>
      <c r="C96" s="233"/>
      <c r="D96" s="233"/>
      <c r="E96" s="233"/>
      <c r="F96" s="233"/>
      <c r="G96" s="233"/>
    </row>
    <row r="97" spans="1:7" ht="14.25" customHeight="1">
      <c r="A97" s="182" t="s">
        <v>40</v>
      </c>
      <c r="B97" s="192">
        <v>2539</v>
      </c>
      <c r="C97" s="192">
        <v>2512</v>
      </c>
      <c r="D97" s="184">
        <f aca="true" t="shared" si="6" ref="D97:D115">C97/B97%</f>
        <v>98.93658920834974</v>
      </c>
      <c r="E97" s="192">
        <v>1010</v>
      </c>
      <c r="F97" s="192">
        <f>F98+F99+F100</f>
        <v>1010</v>
      </c>
      <c r="G97" s="184">
        <f t="shared" si="5"/>
        <v>100</v>
      </c>
    </row>
    <row r="98" spans="1:7" ht="14.25" customHeight="1">
      <c r="A98" s="180" t="s">
        <v>25</v>
      </c>
      <c r="B98" s="155">
        <v>1882</v>
      </c>
      <c r="C98" s="155">
        <v>1723</v>
      </c>
      <c r="D98" s="9">
        <f t="shared" si="6"/>
        <v>91.55154091392136</v>
      </c>
      <c r="E98" s="155">
        <v>0</v>
      </c>
      <c r="F98" s="155">
        <v>0</v>
      </c>
      <c r="G98" s="9">
        <v>0</v>
      </c>
    </row>
    <row r="99" spans="1:7" ht="30">
      <c r="A99" s="180" t="s">
        <v>26</v>
      </c>
      <c r="B99" s="155">
        <v>153</v>
      </c>
      <c r="C99" s="155">
        <v>189</v>
      </c>
      <c r="D99" s="9">
        <f t="shared" si="6"/>
        <v>123.52941176470588</v>
      </c>
      <c r="E99" s="155">
        <v>310</v>
      </c>
      <c r="F99" s="155">
        <v>310</v>
      </c>
      <c r="G99" s="9">
        <f t="shared" si="5"/>
        <v>100</v>
      </c>
    </row>
    <row r="100" spans="1:7" ht="14.25" customHeight="1">
      <c r="A100" s="180" t="s">
        <v>30</v>
      </c>
      <c r="B100" s="155">
        <v>504</v>
      </c>
      <c r="C100" s="155">
        <v>600</v>
      </c>
      <c r="D100" s="9">
        <f t="shared" si="6"/>
        <v>119.04761904761905</v>
      </c>
      <c r="E100" s="155">
        <v>700</v>
      </c>
      <c r="F100" s="155">
        <v>700</v>
      </c>
      <c r="G100" s="9">
        <f t="shared" si="5"/>
        <v>100</v>
      </c>
    </row>
    <row r="101" spans="1:7" ht="28.5">
      <c r="A101" s="193" t="s">
        <v>41</v>
      </c>
      <c r="B101" s="155">
        <v>787</v>
      </c>
      <c r="C101" s="155">
        <v>795</v>
      </c>
      <c r="D101" s="9">
        <f t="shared" si="6"/>
        <v>101.01651842439644</v>
      </c>
      <c r="E101" s="155">
        <v>281</v>
      </c>
      <c r="F101" s="155">
        <f>F102+F103+F104</f>
        <v>886</v>
      </c>
      <c r="G101" s="9">
        <f t="shared" si="5"/>
        <v>315.30249110320284</v>
      </c>
    </row>
    <row r="102" spans="1:7" ht="14.25" customHeight="1">
      <c r="A102" s="194" t="s">
        <v>25</v>
      </c>
      <c r="B102" s="155">
        <v>605</v>
      </c>
      <c r="C102" s="155">
        <v>605</v>
      </c>
      <c r="D102" s="9">
        <f t="shared" si="6"/>
        <v>100</v>
      </c>
      <c r="E102" s="155">
        <v>0</v>
      </c>
      <c r="F102" s="155">
        <v>605</v>
      </c>
      <c r="G102" s="9">
        <v>0</v>
      </c>
    </row>
    <row r="103" spans="1:7" ht="30">
      <c r="A103" s="194" t="s">
        <v>26</v>
      </c>
      <c r="B103" s="155">
        <v>13</v>
      </c>
      <c r="C103" s="155">
        <v>45</v>
      </c>
      <c r="D103" s="9">
        <f t="shared" si="6"/>
        <v>346.15384615384613</v>
      </c>
      <c r="E103" s="155">
        <v>180</v>
      </c>
      <c r="F103" s="155">
        <v>180</v>
      </c>
      <c r="G103" s="9">
        <f t="shared" si="5"/>
        <v>100</v>
      </c>
    </row>
    <row r="104" spans="1:7" ht="14.25" customHeight="1">
      <c r="A104" s="194" t="s">
        <v>30</v>
      </c>
      <c r="B104" s="155">
        <v>169</v>
      </c>
      <c r="C104" s="155">
        <v>145</v>
      </c>
      <c r="D104" s="9">
        <f t="shared" si="6"/>
        <v>85.79881656804734</v>
      </c>
      <c r="E104" s="155">
        <v>101</v>
      </c>
      <c r="F104" s="155">
        <v>101</v>
      </c>
      <c r="G104" s="9">
        <f t="shared" si="5"/>
        <v>100</v>
      </c>
    </row>
    <row r="105" spans="1:7" s="12" customFormat="1" ht="14.25" customHeight="1" hidden="1">
      <c r="A105" s="182" t="s">
        <v>42</v>
      </c>
      <c r="B105" s="192">
        <v>1825</v>
      </c>
      <c r="C105" s="192">
        <v>0</v>
      </c>
      <c r="D105" s="184">
        <f t="shared" si="6"/>
        <v>0</v>
      </c>
      <c r="E105" s="192">
        <v>0</v>
      </c>
      <c r="F105" s="192">
        <v>0</v>
      </c>
      <c r="G105" s="184">
        <v>0</v>
      </c>
    </row>
    <row r="106" spans="1:7" ht="14.25" customHeight="1" hidden="1">
      <c r="A106" s="180" t="s">
        <v>25</v>
      </c>
      <c r="B106" s="155">
        <v>0</v>
      </c>
      <c r="C106" s="155">
        <v>0</v>
      </c>
      <c r="D106" s="9">
        <v>0</v>
      </c>
      <c r="E106" s="155">
        <v>0</v>
      </c>
      <c r="F106" s="155">
        <v>0</v>
      </c>
      <c r="G106" s="9">
        <v>0</v>
      </c>
    </row>
    <row r="107" spans="1:7" ht="29.25" customHeight="1" hidden="1">
      <c r="A107" s="180" t="s">
        <v>26</v>
      </c>
      <c r="B107" s="155">
        <v>5</v>
      </c>
      <c r="C107" s="155">
        <v>0</v>
      </c>
      <c r="D107" s="9">
        <f t="shared" si="6"/>
        <v>0</v>
      </c>
      <c r="E107" s="155">
        <v>0</v>
      </c>
      <c r="F107" s="155">
        <v>0</v>
      </c>
      <c r="G107" s="9">
        <v>0</v>
      </c>
    </row>
    <row r="108" spans="1:7" ht="14.25" customHeight="1" hidden="1">
      <c r="A108" s="180" t="s">
        <v>30</v>
      </c>
      <c r="B108" s="155">
        <v>1820</v>
      </c>
      <c r="C108" s="155">
        <v>0</v>
      </c>
      <c r="D108" s="9">
        <f t="shared" si="6"/>
        <v>0</v>
      </c>
      <c r="E108" s="155">
        <v>0</v>
      </c>
      <c r="F108" s="155">
        <v>0</v>
      </c>
      <c r="G108" s="9">
        <v>0</v>
      </c>
    </row>
    <row r="109" spans="1:7" ht="14.25" customHeight="1">
      <c r="A109" s="182" t="s">
        <v>43</v>
      </c>
      <c r="B109" s="192">
        <v>425</v>
      </c>
      <c r="C109" s="192">
        <v>525</v>
      </c>
      <c r="D109" s="184">
        <f t="shared" si="6"/>
        <v>123.52941176470588</v>
      </c>
      <c r="E109" s="192">
        <v>1073</v>
      </c>
      <c r="F109" s="192">
        <v>1073</v>
      </c>
      <c r="G109" s="184">
        <f t="shared" si="5"/>
        <v>100</v>
      </c>
    </row>
    <row r="110" spans="1:7" s="12" customFormat="1" ht="14.25" customHeight="1">
      <c r="A110" s="182" t="s">
        <v>44</v>
      </c>
      <c r="B110" s="192">
        <v>322</v>
      </c>
      <c r="C110" s="192">
        <v>322.7</v>
      </c>
      <c r="D110" s="184">
        <f t="shared" si="6"/>
        <v>100.21739130434781</v>
      </c>
      <c r="E110" s="192">
        <v>328.7</v>
      </c>
      <c r="F110" s="192">
        <v>328.7</v>
      </c>
      <c r="G110" s="184">
        <f t="shared" si="5"/>
        <v>100</v>
      </c>
    </row>
    <row r="111" spans="1:7" s="12" customFormat="1" ht="18.75" customHeight="1" hidden="1">
      <c r="A111" s="245" t="s">
        <v>79</v>
      </c>
      <c r="B111" s="246"/>
      <c r="C111" s="246"/>
      <c r="D111" s="246"/>
      <c r="E111" s="246"/>
      <c r="F111" s="246"/>
      <c r="G111" s="247"/>
    </row>
    <row r="112" spans="1:7" ht="19.5" customHeight="1" hidden="1">
      <c r="A112" s="195" t="s">
        <v>225</v>
      </c>
      <c r="B112" s="155">
        <f>B113+B114+B115</f>
        <v>1767.1999999999998</v>
      </c>
      <c r="C112" s="155">
        <f>C113+C114+C115</f>
        <v>1998.1</v>
      </c>
      <c r="D112" s="9">
        <f t="shared" si="6"/>
        <v>113.06586690810323</v>
      </c>
      <c r="E112" s="155">
        <f>E113+E114+E115</f>
        <v>2244</v>
      </c>
      <c r="F112" s="155"/>
      <c r="G112" s="9">
        <f t="shared" si="5"/>
        <v>0</v>
      </c>
    </row>
    <row r="113" spans="1:7" ht="15" hidden="1">
      <c r="A113" s="196" t="s">
        <v>226</v>
      </c>
      <c r="B113" s="155">
        <v>1324.3</v>
      </c>
      <c r="C113" s="155">
        <v>1490.6</v>
      </c>
      <c r="D113" s="9">
        <f t="shared" si="6"/>
        <v>112.55757758815977</v>
      </c>
      <c r="E113" s="155">
        <v>1670.1</v>
      </c>
      <c r="F113" s="155"/>
      <c r="G113" s="9">
        <f t="shared" si="5"/>
        <v>0</v>
      </c>
    </row>
    <row r="114" spans="1:7" ht="15" hidden="1">
      <c r="A114" s="196" t="s">
        <v>227</v>
      </c>
      <c r="B114" s="155">
        <v>41.3</v>
      </c>
      <c r="C114" s="155">
        <v>45.2</v>
      </c>
      <c r="D114" s="9">
        <f t="shared" si="6"/>
        <v>109.44309927360776</v>
      </c>
      <c r="E114" s="155">
        <v>50.2</v>
      </c>
      <c r="F114" s="155"/>
      <c r="G114" s="9">
        <f t="shared" si="5"/>
        <v>0</v>
      </c>
    </row>
    <row r="115" spans="1:7" ht="15" hidden="1">
      <c r="A115" s="196" t="s">
        <v>228</v>
      </c>
      <c r="B115" s="155">
        <v>401.6</v>
      </c>
      <c r="C115" s="155">
        <v>462.3</v>
      </c>
      <c r="D115" s="9">
        <f t="shared" si="6"/>
        <v>115.11454183266933</v>
      </c>
      <c r="E115" s="155">
        <v>523.7</v>
      </c>
      <c r="F115" s="155"/>
      <c r="G115" s="9">
        <f t="shared" si="5"/>
        <v>0</v>
      </c>
    </row>
    <row r="116" spans="1:7" ht="18.75" hidden="1">
      <c r="A116" s="255" t="s">
        <v>78</v>
      </c>
      <c r="B116" s="256"/>
      <c r="C116" s="256"/>
      <c r="D116" s="256"/>
      <c r="E116" s="256"/>
      <c r="F116" s="256"/>
      <c r="G116" s="257"/>
    </row>
    <row r="117" spans="1:7" ht="30" hidden="1">
      <c r="A117" s="196" t="s">
        <v>229</v>
      </c>
      <c r="B117" s="155">
        <v>45</v>
      </c>
      <c r="C117" s="155">
        <v>47.9</v>
      </c>
      <c r="D117" s="9">
        <f>C117/B117%</f>
        <v>106.44444444444444</v>
      </c>
      <c r="E117" s="155">
        <v>50.6</v>
      </c>
      <c r="F117" s="155"/>
      <c r="G117" s="9">
        <f t="shared" si="5"/>
        <v>0</v>
      </c>
    </row>
    <row r="118" spans="1:7" ht="24" customHeight="1">
      <c r="A118" s="248" t="s">
        <v>75</v>
      </c>
      <c r="B118" s="249"/>
      <c r="C118" s="249"/>
      <c r="D118" s="249"/>
      <c r="E118" s="249"/>
      <c r="F118" s="249"/>
      <c r="G118" s="250"/>
    </row>
    <row r="119" spans="1:7" ht="30.75" customHeight="1" hidden="1">
      <c r="A119" s="197" t="s">
        <v>230</v>
      </c>
      <c r="B119" s="173">
        <v>91.1</v>
      </c>
      <c r="C119" s="173">
        <v>95.5</v>
      </c>
      <c r="D119" s="174">
        <f>C119/B119%</f>
        <v>104.8298572996707</v>
      </c>
      <c r="E119" s="173">
        <v>99.8</v>
      </c>
      <c r="F119" s="173"/>
      <c r="G119" s="9">
        <f t="shared" si="5"/>
        <v>0</v>
      </c>
    </row>
    <row r="120" spans="1:7" ht="30" hidden="1">
      <c r="A120" s="196" t="s">
        <v>231</v>
      </c>
      <c r="B120" s="155">
        <v>190</v>
      </c>
      <c r="C120" s="155">
        <v>195</v>
      </c>
      <c r="D120" s="9">
        <f>C120/B120%</f>
        <v>102.63157894736842</v>
      </c>
      <c r="E120" s="155">
        <v>204</v>
      </c>
      <c r="F120" s="155"/>
      <c r="G120" s="9">
        <f t="shared" si="5"/>
        <v>0</v>
      </c>
    </row>
    <row r="121" spans="1:7" ht="14.25" customHeight="1">
      <c r="A121" s="233" t="s">
        <v>50</v>
      </c>
      <c r="B121" s="233"/>
      <c r="C121" s="233"/>
      <c r="D121" s="233"/>
      <c r="E121" s="233"/>
      <c r="F121" s="233"/>
      <c r="G121" s="233"/>
    </row>
    <row r="122" spans="1:7" ht="30">
      <c r="A122" s="8" t="s">
        <v>51</v>
      </c>
      <c r="B122" s="7">
        <v>16.3</v>
      </c>
      <c r="C122" s="7">
        <v>17</v>
      </c>
      <c r="D122" s="9">
        <f>C122/B122%</f>
        <v>104.29447852760735</v>
      </c>
      <c r="E122" s="7">
        <v>17.8</v>
      </c>
      <c r="F122" s="7">
        <v>3</v>
      </c>
      <c r="G122" s="9">
        <f>F122/E122%</f>
        <v>16.85393258426966</v>
      </c>
    </row>
    <row r="123" spans="1:7" ht="28.5" customHeight="1">
      <c r="A123" s="8" t="s">
        <v>52</v>
      </c>
      <c r="B123" s="7">
        <v>18.5</v>
      </c>
      <c r="C123" s="7">
        <v>16.3</v>
      </c>
      <c r="D123" s="9">
        <f>C123/B123%</f>
        <v>88.10810810810811</v>
      </c>
      <c r="E123" s="7">
        <v>17.8</v>
      </c>
      <c r="F123" s="7">
        <v>3</v>
      </c>
      <c r="G123" s="9">
        <f>F123/E123%</f>
        <v>16.85393258426966</v>
      </c>
    </row>
    <row r="124" spans="1:7" ht="30" hidden="1">
      <c r="A124" s="8" t="s">
        <v>232</v>
      </c>
      <c r="B124" s="7">
        <v>23.3</v>
      </c>
      <c r="C124" s="7">
        <v>23.7</v>
      </c>
      <c r="D124" s="9">
        <f>C124/B124%</f>
        <v>101.71673819742489</v>
      </c>
      <c r="E124" s="7">
        <v>24.3</v>
      </c>
      <c r="F124" s="7"/>
      <c r="G124" s="9">
        <f>F124/E124%</f>
        <v>0</v>
      </c>
    </row>
    <row r="125" spans="1:7" ht="16.5" customHeight="1" hidden="1">
      <c r="A125" s="233" t="s">
        <v>45</v>
      </c>
      <c r="B125" s="233"/>
      <c r="C125" s="233"/>
      <c r="D125" s="233"/>
      <c r="E125" s="233"/>
      <c r="F125" s="233"/>
      <c r="G125" s="233"/>
    </row>
    <row r="126" spans="1:7" s="24" customFormat="1" ht="30" hidden="1">
      <c r="A126" s="198" t="s">
        <v>233</v>
      </c>
      <c r="B126" s="199">
        <v>758</v>
      </c>
      <c r="C126" s="199">
        <v>758</v>
      </c>
      <c r="D126" s="163">
        <f>C126/B126%</f>
        <v>100</v>
      </c>
      <c r="E126" s="199">
        <v>758</v>
      </c>
      <c r="F126" s="199"/>
      <c r="G126" s="9">
        <f aca="true" t="shared" si="7" ref="G126:G134">F126/E126%</f>
        <v>0</v>
      </c>
    </row>
    <row r="127" spans="1:7" s="24" customFormat="1" ht="30" hidden="1">
      <c r="A127" s="198" t="s">
        <v>234</v>
      </c>
      <c r="B127" s="199">
        <v>2.441</v>
      </c>
      <c r="C127" s="199">
        <v>2.615</v>
      </c>
      <c r="D127" s="163">
        <f aca="true" t="shared" si="8" ref="D127:D134">C127/B127%</f>
        <v>107.12822613682918</v>
      </c>
      <c r="E127" s="199">
        <v>2.615</v>
      </c>
      <c r="F127" s="199"/>
      <c r="G127" s="9">
        <f t="shared" si="7"/>
        <v>0</v>
      </c>
    </row>
    <row r="128" spans="1:7" s="24" customFormat="1" ht="15" hidden="1">
      <c r="A128" s="200" t="s">
        <v>235</v>
      </c>
      <c r="B128" s="201"/>
      <c r="C128" s="201"/>
      <c r="D128" s="163" t="e">
        <f t="shared" si="8"/>
        <v>#DIV/0!</v>
      </c>
      <c r="E128" s="201"/>
      <c r="F128" s="201"/>
      <c r="G128" s="9" t="e">
        <f t="shared" si="7"/>
        <v>#DIV/0!</v>
      </c>
    </row>
    <row r="129" spans="1:7" s="24" customFormat="1" ht="15" hidden="1">
      <c r="A129" s="200" t="s">
        <v>46</v>
      </c>
      <c r="B129" s="201"/>
      <c r="C129" s="201"/>
      <c r="D129" s="163" t="e">
        <f t="shared" si="8"/>
        <v>#DIV/0!</v>
      </c>
      <c r="E129" s="201"/>
      <c r="F129" s="201"/>
      <c r="G129" s="9" t="e">
        <f t="shared" si="7"/>
        <v>#DIV/0!</v>
      </c>
    </row>
    <row r="130" spans="1:7" s="24" customFormat="1" ht="15" hidden="1">
      <c r="A130" s="200" t="s">
        <v>47</v>
      </c>
      <c r="B130" s="201"/>
      <c r="C130" s="201"/>
      <c r="D130" s="163" t="e">
        <f t="shared" si="8"/>
        <v>#DIV/0!</v>
      </c>
      <c r="E130" s="201"/>
      <c r="F130" s="201"/>
      <c r="G130" s="9" t="e">
        <f t="shared" si="7"/>
        <v>#DIV/0!</v>
      </c>
    </row>
    <row r="131" spans="1:7" s="24" customFormat="1" ht="14.25" hidden="1">
      <c r="A131" s="202" t="s">
        <v>48</v>
      </c>
      <c r="B131" s="201"/>
      <c r="C131" s="201"/>
      <c r="D131" s="163" t="e">
        <f t="shared" si="8"/>
        <v>#DIV/0!</v>
      </c>
      <c r="E131" s="201"/>
      <c r="F131" s="201"/>
      <c r="G131" s="9" t="e">
        <f t="shared" si="7"/>
        <v>#DIV/0!</v>
      </c>
    </row>
    <row r="132" spans="1:7" s="24" customFormat="1" ht="12.75" customHeight="1" hidden="1">
      <c r="A132" s="203" t="s">
        <v>46</v>
      </c>
      <c r="B132" s="201"/>
      <c r="C132" s="201"/>
      <c r="D132" s="163" t="e">
        <f t="shared" si="8"/>
        <v>#DIV/0!</v>
      </c>
      <c r="E132" s="201"/>
      <c r="F132" s="201"/>
      <c r="G132" s="9" t="e">
        <f t="shared" si="7"/>
        <v>#DIV/0!</v>
      </c>
    </row>
    <row r="133" spans="1:7" s="24" customFormat="1" ht="12.75" customHeight="1" hidden="1">
      <c r="A133" s="203" t="s">
        <v>47</v>
      </c>
      <c r="B133" s="201"/>
      <c r="C133" s="201"/>
      <c r="D133" s="163" t="e">
        <f t="shared" si="8"/>
        <v>#DIV/0!</v>
      </c>
      <c r="E133" s="201"/>
      <c r="F133" s="201"/>
      <c r="G133" s="9" t="e">
        <f t="shared" si="7"/>
        <v>#DIV/0!</v>
      </c>
    </row>
    <row r="134" spans="1:7" s="24" customFormat="1" ht="45" hidden="1">
      <c r="A134" s="198" t="s">
        <v>49</v>
      </c>
      <c r="B134" s="199">
        <v>86.6</v>
      </c>
      <c r="C134" s="199">
        <v>84.9</v>
      </c>
      <c r="D134" s="163">
        <f t="shared" si="8"/>
        <v>98.03695150115475</v>
      </c>
      <c r="E134" s="199">
        <v>84.9</v>
      </c>
      <c r="F134" s="199"/>
      <c r="G134" s="9">
        <f t="shared" si="7"/>
        <v>0</v>
      </c>
    </row>
    <row r="135" spans="1:7" ht="14.25" customHeight="1" hidden="1">
      <c r="A135" s="233"/>
      <c r="B135" s="233"/>
      <c r="C135" s="233"/>
      <c r="D135" s="233"/>
      <c r="E135" s="233"/>
      <c r="F135" s="233"/>
      <c r="G135" s="233"/>
    </row>
    <row r="136" spans="1:7" ht="15" hidden="1">
      <c r="A136" s="8"/>
      <c r="B136" s="7"/>
      <c r="C136" s="7"/>
      <c r="D136" s="9"/>
      <c r="E136" s="7"/>
      <c r="F136" s="7"/>
      <c r="G136" s="9"/>
    </row>
    <row r="137" spans="1:7" ht="28.5" customHeight="1" hidden="1">
      <c r="A137" s="8"/>
      <c r="B137" s="7"/>
      <c r="C137" s="7"/>
      <c r="D137" s="9"/>
      <c r="E137" s="7"/>
      <c r="F137" s="7"/>
      <c r="G137" s="9"/>
    </row>
    <row r="138" spans="1:7" ht="12.75" customHeight="1" hidden="1">
      <c r="A138" s="14" t="s">
        <v>53</v>
      </c>
      <c r="B138" s="16"/>
      <c r="C138" s="16"/>
      <c r="D138" s="9" t="e">
        <f>C138/B138%</f>
        <v>#DIV/0!</v>
      </c>
      <c r="E138" s="16"/>
      <c r="F138" s="16"/>
      <c r="G138" s="9" t="e">
        <f>E138/C138%</f>
        <v>#DIV/0!</v>
      </c>
    </row>
    <row r="139" spans="1:7" ht="12.75" customHeight="1" hidden="1">
      <c r="A139" s="14" t="s">
        <v>54</v>
      </c>
      <c r="B139" s="16"/>
      <c r="C139" s="16"/>
      <c r="D139" s="9" t="e">
        <f>C139/B139%</f>
        <v>#DIV/0!</v>
      </c>
      <c r="E139" s="16"/>
      <c r="F139" s="16"/>
      <c r="G139" s="9" t="e">
        <f>E139/C139%</f>
        <v>#DIV/0!</v>
      </c>
    </row>
    <row r="140" spans="1:7" ht="12.75" customHeight="1" hidden="1">
      <c r="A140" s="14" t="s">
        <v>55</v>
      </c>
      <c r="B140" s="16"/>
      <c r="C140" s="16"/>
      <c r="D140" s="9" t="e">
        <f>C140/B140%</f>
        <v>#DIV/0!</v>
      </c>
      <c r="E140" s="16"/>
      <c r="F140" s="16"/>
      <c r="G140" s="9" t="e">
        <f>E140/C140%</f>
        <v>#DIV/0!</v>
      </c>
    </row>
    <row r="141" spans="1:7" ht="15" hidden="1">
      <c r="A141" s="8"/>
      <c r="B141" s="7"/>
      <c r="C141" s="7"/>
      <c r="D141" s="9"/>
      <c r="E141" s="7"/>
      <c r="F141" s="7"/>
      <c r="G141" s="9"/>
    </row>
    <row r="142" spans="1:7" ht="22.5" customHeight="1" hidden="1">
      <c r="A142" s="233" t="s">
        <v>56</v>
      </c>
      <c r="B142" s="233"/>
      <c r="C142" s="233"/>
      <c r="D142" s="233"/>
      <c r="E142" s="233"/>
      <c r="F142" s="233"/>
      <c r="G142" s="233"/>
    </row>
    <row r="143" spans="1:7" ht="16.5" customHeight="1" hidden="1">
      <c r="A143" s="8" t="s">
        <v>57</v>
      </c>
      <c r="B143" s="7">
        <v>38.4</v>
      </c>
      <c r="C143" s="7">
        <v>38.2</v>
      </c>
      <c r="D143" s="9">
        <f>C143/B143%</f>
        <v>99.47916666666667</v>
      </c>
      <c r="E143" s="7">
        <v>38.1</v>
      </c>
      <c r="F143" s="7"/>
      <c r="G143" s="9">
        <f aca="true" t="shared" si="9" ref="G143:G158">F143/E143%</f>
        <v>0</v>
      </c>
    </row>
    <row r="144" spans="1:7" ht="16.5" customHeight="1" hidden="1">
      <c r="A144" s="8" t="s">
        <v>236</v>
      </c>
      <c r="B144" s="7">
        <v>105</v>
      </c>
      <c r="C144" s="7">
        <v>105</v>
      </c>
      <c r="D144" s="9">
        <f>C144/B144%</f>
        <v>100</v>
      </c>
      <c r="E144" s="7">
        <v>105</v>
      </c>
      <c r="F144" s="7"/>
      <c r="G144" s="9">
        <f t="shared" si="9"/>
        <v>0</v>
      </c>
    </row>
    <row r="145" spans="1:7" ht="28.5" customHeight="1" hidden="1">
      <c r="A145" s="8" t="s">
        <v>58</v>
      </c>
      <c r="B145" s="7">
        <v>53.1</v>
      </c>
      <c r="C145" s="7">
        <v>52.7</v>
      </c>
      <c r="D145" s="9">
        <f>C145/B145%</f>
        <v>99.24670433145009</v>
      </c>
      <c r="E145" s="7">
        <v>52.6</v>
      </c>
      <c r="F145" s="7"/>
      <c r="G145" s="9">
        <f t="shared" si="9"/>
        <v>0</v>
      </c>
    </row>
    <row r="146" spans="1:7" ht="15" hidden="1">
      <c r="A146" s="8" t="s">
        <v>82</v>
      </c>
      <c r="B146" s="7">
        <v>16.1</v>
      </c>
      <c r="C146" s="7">
        <v>16</v>
      </c>
      <c r="D146" s="9">
        <f>C146/B146%</f>
        <v>99.37888198757764</v>
      </c>
      <c r="E146" s="7">
        <v>16</v>
      </c>
      <c r="F146" s="7"/>
      <c r="G146" s="9">
        <f t="shared" si="9"/>
        <v>0</v>
      </c>
    </row>
    <row r="147" spans="1:7" ht="16.5" customHeight="1" hidden="1">
      <c r="A147" s="8" t="s">
        <v>83</v>
      </c>
      <c r="B147" s="7">
        <v>27.4</v>
      </c>
      <c r="C147" s="7">
        <v>27.3</v>
      </c>
      <c r="D147" s="9">
        <f>C147/B147%</f>
        <v>99.63503649635038</v>
      </c>
      <c r="E147" s="7">
        <v>27.2</v>
      </c>
      <c r="F147" s="7"/>
      <c r="G147" s="9">
        <f t="shared" si="9"/>
        <v>0</v>
      </c>
    </row>
    <row r="148" spans="1:7" s="25" customFormat="1" ht="30" customHeight="1" hidden="1">
      <c r="A148" s="175" t="s">
        <v>59</v>
      </c>
      <c r="B148" s="204">
        <v>0</v>
      </c>
      <c r="C148" s="204">
        <v>0</v>
      </c>
      <c r="D148" s="177"/>
      <c r="E148" s="204">
        <v>0</v>
      </c>
      <c r="F148" s="204"/>
      <c r="G148" s="9" t="e">
        <f t="shared" si="9"/>
        <v>#DIV/0!</v>
      </c>
    </row>
    <row r="149" spans="1:7" s="24" customFormat="1" ht="30" customHeight="1" hidden="1">
      <c r="A149" s="198" t="s">
        <v>60</v>
      </c>
      <c r="B149" s="199">
        <v>381.1</v>
      </c>
      <c r="C149" s="199">
        <v>376</v>
      </c>
      <c r="D149" s="163">
        <f aca="true" t="shared" si="10" ref="D149:D162">C149/B149%</f>
        <v>98.66176856468118</v>
      </c>
      <c r="E149" s="199">
        <v>371.5</v>
      </c>
      <c r="F149" s="199"/>
      <c r="G149" s="9">
        <f t="shared" si="9"/>
        <v>0</v>
      </c>
    </row>
    <row r="150" spans="1:7" s="24" customFormat="1" ht="28.5" customHeight="1" hidden="1">
      <c r="A150" s="198" t="s">
        <v>237</v>
      </c>
      <c r="B150" s="199">
        <v>708</v>
      </c>
      <c r="C150" s="199">
        <v>708</v>
      </c>
      <c r="D150" s="163">
        <f t="shared" si="10"/>
        <v>100</v>
      </c>
      <c r="E150" s="199">
        <v>708</v>
      </c>
      <c r="F150" s="199"/>
      <c r="G150" s="9">
        <f t="shared" si="9"/>
        <v>0</v>
      </c>
    </row>
    <row r="151" spans="1:7" ht="28.5" customHeight="1" hidden="1">
      <c r="A151" s="8" t="s">
        <v>61</v>
      </c>
      <c r="B151" s="7">
        <v>3.7</v>
      </c>
      <c r="C151" s="7">
        <v>3.6</v>
      </c>
      <c r="D151" s="9">
        <f t="shared" si="10"/>
        <v>97.29729729729729</v>
      </c>
      <c r="E151" s="7">
        <v>3.6</v>
      </c>
      <c r="F151" s="7"/>
      <c r="G151" s="9">
        <f t="shared" si="9"/>
        <v>0</v>
      </c>
    </row>
    <row r="152" spans="1:7" s="12" customFormat="1" ht="30" customHeight="1" hidden="1">
      <c r="A152" s="8" t="s">
        <v>62</v>
      </c>
      <c r="B152" s="181">
        <v>848.5</v>
      </c>
      <c r="C152" s="181">
        <v>843.3</v>
      </c>
      <c r="D152" s="174">
        <f t="shared" si="10"/>
        <v>99.38715380082499</v>
      </c>
      <c r="E152" s="181">
        <v>840.8</v>
      </c>
      <c r="F152" s="181"/>
      <c r="G152" s="9">
        <f t="shared" si="9"/>
        <v>0</v>
      </c>
    </row>
    <row r="153" spans="1:7" s="12" customFormat="1" ht="21" customHeight="1" hidden="1">
      <c r="A153" s="8" t="s">
        <v>238</v>
      </c>
      <c r="B153" s="181">
        <v>35</v>
      </c>
      <c r="C153" s="181">
        <v>36.4</v>
      </c>
      <c r="D153" s="174">
        <f t="shared" si="10"/>
        <v>104</v>
      </c>
      <c r="E153" s="181">
        <v>38.4</v>
      </c>
      <c r="F153" s="181"/>
      <c r="G153" s="9">
        <f t="shared" si="9"/>
        <v>0</v>
      </c>
    </row>
    <row r="154" spans="1:7" ht="28.5" hidden="1">
      <c r="A154" s="144" t="s">
        <v>239</v>
      </c>
      <c r="B154" s="7">
        <f>B155+B156+B157</f>
        <v>170</v>
      </c>
      <c r="C154" s="7">
        <f>C155+C156+C157</f>
        <v>171</v>
      </c>
      <c r="D154" s="9">
        <f t="shared" si="10"/>
        <v>100.58823529411765</v>
      </c>
      <c r="E154" s="7">
        <f>E155+E156+E157</f>
        <v>172</v>
      </c>
      <c r="F154" s="7"/>
      <c r="G154" s="9">
        <f t="shared" si="9"/>
        <v>0</v>
      </c>
    </row>
    <row r="155" spans="1:8" ht="28.5" customHeight="1" hidden="1">
      <c r="A155" s="180" t="s">
        <v>63</v>
      </c>
      <c r="B155" s="7">
        <v>1</v>
      </c>
      <c r="C155" s="7">
        <v>1</v>
      </c>
      <c r="D155" s="9">
        <f t="shared" si="10"/>
        <v>100</v>
      </c>
      <c r="E155" s="7">
        <v>1</v>
      </c>
      <c r="F155" s="7"/>
      <c r="G155" s="9">
        <f t="shared" si="9"/>
        <v>0</v>
      </c>
      <c r="H155" s="17" t="s">
        <v>64</v>
      </c>
    </row>
    <row r="156" spans="1:7" ht="28.5" customHeight="1" hidden="1">
      <c r="A156" s="180" t="s">
        <v>65</v>
      </c>
      <c r="B156" s="7">
        <v>13</v>
      </c>
      <c r="C156" s="7">
        <v>13</v>
      </c>
      <c r="D156" s="9">
        <f t="shared" si="10"/>
        <v>100</v>
      </c>
      <c r="E156" s="7">
        <v>13</v>
      </c>
      <c r="F156" s="7"/>
      <c r="G156" s="9">
        <f t="shared" si="9"/>
        <v>0</v>
      </c>
    </row>
    <row r="157" spans="1:7" ht="27.75" customHeight="1" hidden="1">
      <c r="A157" s="180" t="s">
        <v>66</v>
      </c>
      <c r="B157" s="7">
        <v>156</v>
      </c>
      <c r="C157" s="7">
        <v>157</v>
      </c>
      <c r="D157" s="9">
        <f t="shared" si="10"/>
        <v>100.64102564102564</v>
      </c>
      <c r="E157" s="7">
        <v>158</v>
      </c>
      <c r="F157" s="7"/>
      <c r="G157" s="9">
        <f t="shared" si="9"/>
        <v>0</v>
      </c>
    </row>
    <row r="158" spans="1:9" ht="15" hidden="1">
      <c r="A158" s="180" t="s">
        <v>67</v>
      </c>
      <c r="B158" s="205">
        <v>1291</v>
      </c>
      <c r="C158" s="205">
        <v>1295</v>
      </c>
      <c r="D158" s="9">
        <f t="shared" si="10"/>
        <v>100.30983733539891</v>
      </c>
      <c r="E158" s="206">
        <v>1296</v>
      </c>
      <c r="F158" s="206"/>
      <c r="G158" s="9">
        <f t="shared" si="9"/>
        <v>0</v>
      </c>
      <c r="I158" s="207"/>
    </row>
    <row r="159" spans="1:10" s="24" customFormat="1" ht="14.25">
      <c r="A159" s="251" t="s">
        <v>76</v>
      </c>
      <c r="B159" s="252"/>
      <c r="C159" s="252"/>
      <c r="D159" s="252"/>
      <c r="E159" s="252"/>
      <c r="F159" s="252"/>
      <c r="G159" s="253"/>
      <c r="H159" s="30"/>
      <c r="I159" s="31"/>
      <c r="J159" s="32"/>
    </row>
    <row r="160" spans="1:10" s="24" customFormat="1" ht="45">
      <c r="A160" s="208" t="s">
        <v>240</v>
      </c>
      <c r="B160" s="209">
        <v>0</v>
      </c>
      <c r="C160" s="209">
        <v>64.1</v>
      </c>
      <c r="D160" s="163"/>
      <c r="E160" s="210">
        <v>131.6</v>
      </c>
      <c r="F160" s="210">
        <v>131.6</v>
      </c>
      <c r="G160" s="9">
        <f>F160/E160%</f>
        <v>100.00000000000001</v>
      </c>
      <c r="H160" s="30"/>
      <c r="I160" s="31"/>
      <c r="J160" s="32"/>
    </row>
    <row r="161" spans="1:7" s="24" customFormat="1" ht="30" hidden="1">
      <c r="A161" s="208" t="s">
        <v>241</v>
      </c>
      <c r="B161" s="211">
        <v>53.5</v>
      </c>
      <c r="C161" s="211">
        <v>52.9</v>
      </c>
      <c r="D161" s="163">
        <f t="shared" si="10"/>
        <v>98.8785046728972</v>
      </c>
      <c r="E161" s="210">
        <v>52.8</v>
      </c>
      <c r="F161" s="210"/>
      <c r="G161" s="9">
        <f>F161/E161%</f>
        <v>0</v>
      </c>
    </row>
    <row r="162" spans="1:7" s="24" customFormat="1" ht="60" hidden="1">
      <c r="A162" s="208" t="s">
        <v>242</v>
      </c>
      <c r="B162" s="211">
        <v>30</v>
      </c>
      <c r="C162" s="211">
        <v>30.1</v>
      </c>
      <c r="D162" s="163">
        <f t="shared" si="10"/>
        <v>100.33333333333334</v>
      </c>
      <c r="E162" s="210">
        <v>30.5</v>
      </c>
      <c r="F162" s="210"/>
      <c r="G162" s="9">
        <f>F162/E162%</f>
        <v>0</v>
      </c>
    </row>
    <row r="163" spans="1:7" ht="15.75" customHeight="1">
      <c r="A163" s="229" t="s">
        <v>68</v>
      </c>
      <c r="B163" s="229"/>
      <c r="C163" s="229"/>
      <c r="D163" s="229"/>
      <c r="E163" s="229"/>
      <c r="F163" s="229"/>
      <c r="G163" s="229"/>
    </row>
    <row r="164" spans="1:7" ht="15">
      <c r="A164" s="8" t="s">
        <v>243</v>
      </c>
      <c r="B164" s="7">
        <v>56</v>
      </c>
      <c r="C164" s="7">
        <v>60</v>
      </c>
      <c r="D164" s="9">
        <f aca="true" t="shared" si="11" ref="D164:D176">C164/B164%</f>
        <v>107.14285714285714</v>
      </c>
      <c r="E164" s="9">
        <v>62</v>
      </c>
      <c r="F164" s="7">
        <v>62</v>
      </c>
      <c r="G164" s="9">
        <f aca="true" t="shared" si="12" ref="G164:G171">F164/E164%</f>
        <v>100</v>
      </c>
    </row>
    <row r="165" spans="1:7" ht="15">
      <c r="A165" s="8" t="s">
        <v>244</v>
      </c>
      <c r="B165" s="7">
        <v>115.8</v>
      </c>
      <c r="C165" s="7">
        <v>115.8</v>
      </c>
      <c r="D165" s="9">
        <f t="shared" si="11"/>
        <v>100</v>
      </c>
      <c r="E165" s="7">
        <v>119.4</v>
      </c>
      <c r="F165" s="7">
        <v>119.4</v>
      </c>
      <c r="G165" s="9">
        <f t="shared" si="12"/>
        <v>100.00000000000001</v>
      </c>
    </row>
    <row r="166" spans="1:7" ht="15">
      <c r="A166" s="8" t="s">
        <v>245</v>
      </c>
      <c r="B166" s="7">
        <v>10.5</v>
      </c>
      <c r="C166" s="7">
        <v>10.5</v>
      </c>
      <c r="D166" s="9">
        <f t="shared" si="11"/>
        <v>100</v>
      </c>
      <c r="E166" s="7">
        <v>1.424</v>
      </c>
      <c r="F166" s="7">
        <v>1.424</v>
      </c>
      <c r="G166" s="9">
        <f t="shared" si="12"/>
        <v>100</v>
      </c>
    </row>
    <row r="167" spans="1:7" ht="15.75" customHeight="1">
      <c r="A167" s="8" t="s">
        <v>246</v>
      </c>
      <c r="B167" s="7">
        <v>133.95</v>
      </c>
      <c r="C167" s="7">
        <v>133.95</v>
      </c>
      <c r="D167" s="9">
        <f t="shared" si="11"/>
        <v>100</v>
      </c>
      <c r="E167" s="7">
        <v>135.5</v>
      </c>
      <c r="F167" s="7">
        <v>135.5</v>
      </c>
      <c r="G167" s="9">
        <f t="shared" si="12"/>
        <v>100</v>
      </c>
    </row>
    <row r="168" spans="1:7" ht="15">
      <c r="A168" s="180" t="s">
        <v>69</v>
      </c>
      <c r="B168" s="7">
        <v>33</v>
      </c>
      <c r="C168" s="7">
        <v>33</v>
      </c>
      <c r="D168" s="9">
        <f t="shared" si="11"/>
        <v>100</v>
      </c>
      <c r="E168" s="7">
        <v>117.4</v>
      </c>
      <c r="F168" s="7">
        <v>117.4</v>
      </c>
      <c r="G168" s="9">
        <f t="shared" si="12"/>
        <v>99.99999999999999</v>
      </c>
    </row>
    <row r="169" spans="1:7" s="24" customFormat="1" ht="30">
      <c r="A169" s="212" t="s">
        <v>70</v>
      </c>
      <c r="B169" s="163">
        <v>86.8</v>
      </c>
      <c r="C169" s="163">
        <v>86.8</v>
      </c>
      <c r="D169" s="163">
        <f t="shared" si="11"/>
        <v>100</v>
      </c>
      <c r="E169" s="163">
        <v>93</v>
      </c>
      <c r="F169" s="163">
        <v>93</v>
      </c>
      <c r="G169" s="9">
        <f t="shared" si="12"/>
        <v>100</v>
      </c>
    </row>
    <row r="170" spans="1:7" ht="30" hidden="1">
      <c r="A170" s="11" t="s">
        <v>71</v>
      </c>
      <c r="B170" s="7">
        <v>348</v>
      </c>
      <c r="C170" s="7">
        <v>375.8</v>
      </c>
      <c r="D170" s="9">
        <f t="shared" si="11"/>
        <v>107.98850574712644</v>
      </c>
      <c r="E170" s="7">
        <v>386.3</v>
      </c>
      <c r="F170" s="7"/>
      <c r="G170" s="9">
        <f t="shared" si="12"/>
        <v>0</v>
      </c>
    </row>
    <row r="171" spans="1:7" ht="30" hidden="1">
      <c r="A171" s="11" t="s">
        <v>72</v>
      </c>
      <c r="B171" s="7">
        <v>71.6</v>
      </c>
      <c r="C171" s="7">
        <v>73.3</v>
      </c>
      <c r="D171" s="9">
        <f t="shared" si="11"/>
        <v>102.37430167597765</v>
      </c>
      <c r="E171" s="7">
        <v>80.2</v>
      </c>
      <c r="F171" s="7"/>
      <c r="G171" s="9">
        <f t="shared" si="12"/>
        <v>0</v>
      </c>
    </row>
    <row r="172" spans="1:7" ht="18.75">
      <c r="A172" s="245" t="s">
        <v>77</v>
      </c>
      <c r="B172" s="246"/>
      <c r="C172" s="246"/>
      <c r="D172" s="246"/>
      <c r="E172" s="246"/>
      <c r="F172" s="246"/>
      <c r="G172" s="247"/>
    </row>
    <row r="173" spans="1:7" s="26" customFormat="1" ht="30">
      <c r="A173" s="11" t="s">
        <v>247</v>
      </c>
      <c r="B173" s="148"/>
      <c r="C173" s="148">
        <v>4.685</v>
      </c>
      <c r="D173" s="9"/>
      <c r="E173" s="148">
        <v>14</v>
      </c>
      <c r="F173" s="148">
        <v>14</v>
      </c>
      <c r="G173" s="9">
        <f>F173/E173%</f>
        <v>99.99999999999999</v>
      </c>
    </row>
    <row r="174" spans="1:7" s="26" customFormat="1" ht="15">
      <c r="A174" s="11" t="s">
        <v>248</v>
      </c>
      <c r="B174" s="213"/>
      <c r="C174" s="148">
        <v>0.067</v>
      </c>
      <c r="D174" s="9"/>
      <c r="E174" s="148">
        <v>1.5</v>
      </c>
      <c r="F174" s="148">
        <v>1.5</v>
      </c>
      <c r="G174" s="9">
        <f>F174/E174%</f>
        <v>100</v>
      </c>
    </row>
    <row r="175" spans="1:7" s="26" customFormat="1" ht="15">
      <c r="A175" s="11" t="s">
        <v>249</v>
      </c>
      <c r="B175" s="148">
        <v>150</v>
      </c>
      <c r="C175" s="148">
        <v>100</v>
      </c>
      <c r="D175" s="9">
        <f t="shared" si="11"/>
        <v>66.66666666666667</v>
      </c>
      <c r="E175" s="148">
        <v>300</v>
      </c>
      <c r="F175" s="148">
        <v>0</v>
      </c>
      <c r="G175" s="9">
        <f>F175/E175%</f>
        <v>0</v>
      </c>
    </row>
    <row r="176" spans="1:7" s="26" customFormat="1" ht="30">
      <c r="A176" s="196" t="s">
        <v>250</v>
      </c>
      <c r="B176" s="148">
        <v>60</v>
      </c>
      <c r="C176" s="148">
        <v>60</v>
      </c>
      <c r="D176" s="9">
        <f t="shared" si="11"/>
        <v>100</v>
      </c>
      <c r="E176" s="148">
        <v>30</v>
      </c>
      <c r="F176" s="148">
        <v>30</v>
      </c>
      <c r="G176" s="9">
        <f>F176/E176%</f>
        <v>100</v>
      </c>
    </row>
    <row r="177" spans="1:7" ht="15" hidden="1">
      <c r="A177" s="19" t="s">
        <v>73</v>
      </c>
      <c r="B177" s="20"/>
      <c r="C177" s="18"/>
      <c r="D177" s="18"/>
      <c r="E177" s="18"/>
      <c r="F177" s="18"/>
      <c r="G177" s="18"/>
    </row>
    <row r="178" spans="1:7" ht="12.75" hidden="1">
      <c r="A178" s="21" t="s">
        <v>74</v>
      </c>
      <c r="B178" s="18"/>
      <c r="C178" s="18"/>
      <c r="D178" s="18"/>
      <c r="E178" s="18"/>
      <c r="F178" s="18"/>
      <c r="G178" s="18"/>
    </row>
    <row r="179" spans="1:7" s="24" customFormat="1" ht="12.75">
      <c r="A179" s="33"/>
      <c r="B179" s="34"/>
      <c r="C179" s="34"/>
      <c r="D179" s="34"/>
      <c r="E179" s="34"/>
      <c r="F179" s="34"/>
      <c r="G179" s="34"/>
    </row>
    <row r="180" spans="1:7" s="24" customFormat="1" ht="12.75">
      <c r="A180" s="33"/>
      <c r="B180" s="34"/>
      <c r="C180" s="34"/>
      <c r="D180" s="34"/>
      <c r="E180" s="34"/>
      <c r="F180" s="34"/>
      <c r="G180" s="34"/>
    </row>
    <row r="181" spans="1:7" s="24" customFormat="1" ht="12.75">
      <c r="A181" s="34"/>
      <c r="B181" s="34"/>
      <c r="C181" s="34"/>
      <c r="D181" s="34"/>
      <c r="E181" s="34"/>
      <c r="F181" s="34"/>
      <c r="G181" s="34"/>
    </row>
    <row r="182" spans="1:7" s="3" customFormat="1" ht="20.25">
      <c r="A182" s="22" t="s">
        <v>251</v>
      </c>
      <c r="B182" s="2"/>
      <c r="C182" s="2"/>
      <c r="D182" s="2"/>
      <c r="E182" s="22"/>
      <c r="F182" s="22"/>
      <c r="G182" s="22" t="s">
        <v>252</v>
      </c>
    </row>
    <row r="183" spans="1:7" ht="12.75">
      <c r="A183" s="18"/>
      <c r="B183" s="18"/>
      <c r="C183" s="18"/>
      <c r="D183" s="18"/>
      <c r="E183" s="18"/>
      <c r="F183" s="18"/>
      <c r="G183" s="18"/>
    </row>
    <row r="184" spans="1:4" ht="18.75">
      <c r="A184" s="3"/>
      <c r="B184" s="23"/>
      <c r="C184" s="23"/>
      <c r="D184" s="3"/>
    </row>
  </sheetData>
  <sheetProtection/>
  <mergeCells count="23">
    <mergeCell ref="A163:G163"/>
    <mergeCell ref="A172:G172"/>
    <mergeCell ref="A118:G118"/>
    <mergeCell ref="A121:G121"/>
    <mergeCell ref="A125:G125"/>
    <mergeCell ref="A135:G135"/>
    <mergeCell ref="A142:G142"/>
    <mergeCell ref="A159:G159"/>
    <mergeCell ref="A15:H15"/>
    <mergeCell ref="A31:G31"/>
    <mergeCell ref="A58:G58"/>
    <mergeCell ref="A96:G96"/>
    <mergeCell ref="A111:G111"/>
    <mergeCell ref="A116:G116"/>
    <mergeCell ref="C1:G1"/>
    <mergeCell ref="E4:I4"/>
    <mergeCell ref="A8:G8"/>
    <mergeCell ref="A9:G9"/>
    <mergeCell ref="A11:G11"/>
    <mergeCell ref="A13:A14"/>
    <mergeCell ref="D13:D14"/>
    <mergeCell ref="F13:F14"/>
    <mergeCell ref="G13:G14"/>
  </mergeCells>
  <printOptions/>
  <pageMargins left="0.7" right="0.7" top="0.75" bottom="0.75" header="0.3" footer="0.3"/>
  <pageSetup horizontalDpi="600" verticalDpi="600" orientation="portrait" paperSize="9" scale="57" r:id="rId1"/>
  <colBreaks count="1" manualBreakCount="1">
    <brk id="9" min="1" max="1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v580</cp:lastModifiedBy>
  <cp:lastPrinted>2014-11-13T07:59:11Z</cp:lastPrinted>
  <dcterms:created xsi:type="dcterms:W3CDTF">2012-11-19T05:14:48Z</dcterms:created>
  <dcterms:modified xsi:type="dcterms:W3CDTF">2014-12-18T12:21:45Z</dcterms:modified>
  <cp:category/>
  <cp:version/>
  <cp:contentType/>
  <cp:contentStatus/>
</cp:coreProperties>
</file>