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Форма" sheetId="1" r:id="rId1"/>
    <sheet name="1 кв." sheetId="2" r:id="rId2"/>
  </sheets>
  <definedNames>
    <definedName name="_xlnm.Print_Titles" localSheetId="0">'Форма'!$13:$14</definedName>
    <definedName name="_xlnm.Print_Area" localSheetId="0">'Форма'!$A$2:$F$168</definedName>
  </definedNames>
  <calcPr fullCalcOnLoad="1"/>
</workbook>
</file>

<file path=xl/sharedStrings.xml><?xml version="1.0" encoding="utf-8"?>
<sst xmlns="http://schemas.openxmlformats.org/spreadsheetml/2006/main" count="360" uniqueCount="156">
  <si>
    <t>ПРОЕКТ</t>
  </si>
  <si>
    <t xml:space="preserve">                                                                      Приложение</t>
  </si>
  <si>
    <t xml:space="preserve">                                                                      к постановлению администраци  Новотитаровского</t>
  </si>
  <si>
    <t xml:space="preserve">                                                                      сельского поселения Динского района</t>
  </si>
  <si>
    <t xml:space="preserve">                                                                      от _______________          №_____________</t>
  </si>
  <si>
    <t>Прогноз (индикативный план) социально-экономического развития Новотитаровского сельского поселения муниципального образования Динского района на 2012 год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</si>
  <si>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</si>
  <si>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</si>
  <si>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2010 год</t>
  </si>
  <si>
    <t>2011 год</t>
  </si>
  <si>
    <t>2011г. в % к 2010г.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</si>
  <si>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</si>
  <si>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</si>
  <si>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</si>
  <si>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</si>
  <si>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</si>
  <si>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</si>
  <si>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</si>
  <si>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</si>
  <si>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</si>
  <si>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</si>
  <si>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</si>
  <si>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</si>
  <si>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</si>
  <si>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</si>
  <si>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</si>
  <si>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</si>
  <si>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</si>
  <si>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</si>
  <si>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</si>
  <si>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</si>
  <si>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</si>
  <si>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</si>
  <si>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</si>
  <si>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</si>
  <si>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</si>
  <si>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</si>
  <si>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</si>
  <si>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</si>
  <si>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</si>
  <si>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</si>
  <si>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</si>
  <si>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</si>
  <si>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</si>
  <si>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</si>
  <si>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</si>
  <si>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</si>
  <si>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</si>
  <si>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</si>
  <si>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</si>
  <si>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</si>
  <si>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</si>
  <si>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</si>
  <si>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</si>
  <si>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</si>
  <si>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</si>
  <si>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</si>
  <si>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</si>
  <si>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</si>
  <si>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</si>
  <si>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</si>
  <si>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</si>
  <si>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</si>
  <si>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</si>
  <si>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</si>
  <si>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</si>
  <si>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</si>
  <si>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</si>
  <si>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</si>
  <si>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</si>
  <si>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</si>
  <si>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</si>
  <si>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</si>
  <si>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</si>
  <si>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</si>
  <si>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</si>
  <si>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</si>
  <si>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</si>
  <si>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</si>
  <si>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</si>
  <si>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</si>
  <si>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</si>
  <si>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</si>
  <si>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</si>
  <si>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</si>
  <si>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r>
      <t xml:space="preserve">Совокупный объем услуг </t>
    </r>
    <r>
      <rPr>
        <b/>
        <u val="single"/>
        <sz val="11"/>
        <rFont val="Times New Roman"/>
        <family val="1"/>
      </rPr>
      <t>потребительской сферы</t>
    </r>
    <r>
      <rPr>
        <b/>
        <sz val="11"/>
        <rFont val="Times New Roman"/>
        <family val="1"/>
      </rPr>
      <t xml:space="preserve"> </t>
    </r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</si>
  <si>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</si>
  <si>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</si>
  <si>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</si>
  <si>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</si>
  <si>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</si>
  <si>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</si>
  <si>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</si>
  <si>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</si>
  <si>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</si>
  <si>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</si>
  <si>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</si>
  <si>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</si>
  <si>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</si>
  <si>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</si>
  <si>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</si>
  <si>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</si>
  <si>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</si>
  <si>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</si>
  <si>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</si>
  <si>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</si>
  <si>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</si>
  <si>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</si>
  <si>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</si>
  <si>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</si>
  <si>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</si>
  <si>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</si>
  <si>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</si>
  <si>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</si>
  <si>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</si>
  <si>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</si>
  <si>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</si>
  <si>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</si>
  <si>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</si>
  <si>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</si>
  <si>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</si>
  <si>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</si>
  <si>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</si>
  <si>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</si>
  <si>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</si>
  <si>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</si>
  <si>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</si>
  <si>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</si>
  <si>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</si>
  <si>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</si>
  <si>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</si>
  <si>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</si>
  <si>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</si>
  <si>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</si>
  <si>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</si>
  <si>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</si>
  <si>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</si>
  <si>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</si>
  <si>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 xml:space="preserve">Глава Новотитаровского сельского поселения </t>
  </si>
  <si>
    <t>С.К. Кошман</t>
  </si>
  <si>
    <t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на 2012 год за 1 квартал 2012 года</t>
  </si>
  <si>
    <t xml:space="preserve"> Раздел 1. Прогноз (индикативный план) социально-экономического развития Новотитаровского сельского поселения муниципального образования Динской район (в разрезе основных видов деятельности)</t>
  </si>
  <si>
    <t xml:space="preserve">факт за отчетный период </t>
  </si>
  <si>
    <t>процент выполнения,% (362*100)</t>
  </si>
  <si>
    <t>Численность зарегистрированных безработных, чел.</t>
  </si>
  <si>
    <t>Ввод в эксплуатацию жилых домов предприятиями всех форм собственности, тыс. кв. м общей площади</t>
  </si>
  <si>
    <t>Инвестиционная и строительная деятельность</t>
  </si>
  <si>
    <t>Малый бизнес</t>
  </si>
  <si>
    <t>Общий объем расходов бюджета на развитие и поддержку малого предпринимательства в расчете на одно малое предприятие (в рамках СЦП), руб.</t>
  </si>
  <si>
    <t>Благоустроиство</t>
  </si>
  <si>
    <t>Протяженность отремонтированных тротуаров, км</t>
  </si>
  <si>
    <t>Количество высаженных зеленых насаждений, шт</t>
  </si>
  <si>
    <t>Количество установленных светильников наружного освещения, шт</t>
  </si>
  <si>
    <t xml:space="preserve">сельского поселения </t>
  </si>
  <si>
    <t xml:space="preserve">Глава Новотитаровского  </t>
  </si>
  <si>
    <t xml:space="preserve">                                                                      от 16.05.2012г         №177-34/02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</si>
</sst>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#.00"/>
    <numFmt numFmtId="172" formatCode="#,###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wrapText="1"/>
    </xf>
    <xf numFmtId="0" fontId="8" fillId="34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/>
    </xf>
    <xf numFmtId="0" fontId="8" fillId="35" borderId="10" xfId="0" applyFont="1" applyFill="1" applyBorder="1" applyAlignment="1">
      <alignment vertical="center" wrapText="1"/>
    </xf>
    <xf numFmtId="164" fontId="2" fillId="35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6" fontId="2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/>
    </xf>
    <xf numFmtId="164" fontId="8" fillId="35" borderId="10" xfId="0" applyNumberFormat="1" applyFont="1" applyFill="1" applyBorder="1" applyAlignment="1">
      <alignment horizontal="center" vertical="center"/>
    </xf>
    <xf numFmtId="166" fontId="8" fillId="35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/>
    </xf>
    <xf numFmtId="164" fontId="8" fillId="0" borderId="10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8" fillId="36" borderId="10" xfId="0" applyFont="1" applyFill="1" applyBorder="1" applyAlignment="1">
      <alignment vertical="center" wrapText="1"/>
    </xf>
    <xf numFmtId="164" fontId="2" fillId="36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>
      <alignment horizontal="left" vertical="center" wrapText="1" indent="5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8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8" fillId="37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8" fillId="6" borderId="10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 indent="3"/>
    </xf>
    <xf numFmtId="0" fontId="10" fillId="0" borderId="10" xfId="0" applyFont="1" applyFill="1" applyBorder="1" applyAlignment="1">
      <alignment horizontal="left" vertical="center" wrapText="1" indent="1"/>
    </xf>
    <xf numFmtId="167" fontId="2" fillId="0" borderId="11" xfId="0" applyNumberFormat="1" applyFont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10" fillId="0" borderId="17" xfId="0" applyFont="1" applyFill="1" applyBorder="1" applyAlignment="1">
      <alignment vertical="center" wrapText="1"/>
    </xf>
    <xf numFmtId="165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zoomScaleSheetLayoutView="80" zoomScalePageLayoutView="0" workbookViewId="0" topLeftCell="A10">
      <selection activeCell="A10" sqref="A10:IV12"/>
    </sheetView>
  </sheetViews>
  <sheetFormatPr defaultColWidth="9.00390625" defaultRowHeight="12.75"/>
  <cols>
    <col min="1" max="1" width="56.375" style="1" customWidth="1"/>
    <col min="2" max="2" width="11.00390625" style="1" customWidth="1"/>
    <col min="3" max="3" width="10.625" style="1" customWidth="1"/>
    <col min="4" max="4" width="8.75390625" style="1" customWidth="1"/>
    <col min="5" max="5" width="11.25390625" style="1" customWidth="1"/>
    <col min="6" max="6" width="11.625" style="1" customWidth="1"/>
    <col min="7" max="7" width="0" style="1" hidden="1" customWidth="1"/>
    <col min="8" max="16384" width="9.125" style="1" customWidth="1"/>
  </cols>
  <sheetData>
    <row r="1" spans="1:7" ht="18.75">
      <c r="A1" s="2"/>
      <c r="B1" s="2"/>
      <c r="C1" s="108" t="s">
        <v>0</v>
      </c>
      <c r="D1" s="108"/>
      <c r="E1" s="108"/>
      <c r="F1" s="108"/>
      <c r="G1" s="2"/>
    </row>
    <row r="2" spans="1:7" ht="18.75">
      <c r="A2" s="109" t="s">
        <v>1</v>
      </c>
      <c r="B2" s="109"/>
      <c r="C2" s="109"/>
      <c r="D2" s="109"/>
      <c r="E2" s="109"/>
      <c r="F2" s="109"/>
      <c r="G2" s="109"/>
    </row>
    <row r="3" spans="1:7" ht="18.75">
      <c r="A3" s="3" t="s">
        <v>2</v>
      </c>
      <c r="B3" s="4"/>
      <c r="C3" s="4"/>
      <c r="D3" s="4"/>
      <c r="E3" s="4"/>
      <c r="F3" s="4"/>
      <c r="G3" s="4"/>
    </row>
    <row r="4" spans="1:7" ht="18.75">
      <c r="A4" s="3" t="s">
        <v>3</v>
      </c>
      <c r="B4" s="4"/>
      <c r="C4" s="4"/>
      <c r="D4" s="4"/>
      <c r="E4" s="4"/>
      <c r="F4" s="4"/>
      <c r="G4" s="4"/>
    </row>
    <row r="5" spans="1:7" ht="18.75">
      <c r="A5" s="3" t="s">
        <v>4</v>
      </c>
      <c r="B5" s="5"/>
      <c r="C5" s="5"/>
      <c r="D5" s="5"/>
      <c r="E5" s="5"/>
      <c r="F5" s="5"/>
      <c r="G5" s="6"/>
    </row>
    <row r="8" spans="1:6" ht="15.75">
      <c r="A8" s="110"/>
      <c r="B8" s="110"/>
      <c r="C8" s="110"/>
      <c r="D8" s="110"/>
      <c r="E8" s="110"/>
      <c r="F8" s="110"/>
    </row>
    <row r="9" spans="1:6" ht="69" customHeight="1">
      <c r="A9" s="111" t="s">
        <v>5</v>
      </c>
      <c r="B9" s="111"/>
      <c r="C9" s="111"/>
      <c r="D9" s="111"/>
      <c r="E9" s="111"/>
      <c r="F9" s="111"/>
    </row>
    <row r="10" spans="1:6" ht="17.25" customHeight="1">
      <c r="A10" s="7"/>
      <c r="B10" s="7"/>
      <c r="C10" s="7"/>
      <c r="D10" s="7"/>
      <c r="E10" s="7"/>
      <c r="F10" s="7"/>
    </row>
    <row r="11" spans="1:6" ht="45.75" customHeight="1">
      <c r="A11" s="112" t="s">
        <v>6</v>
      </c>
      <c r="B11" s="112"/>
      <c r="C11" s="112"/>
      <c r="D11" s="112"/>
      <c r="E11" s="112"/>
      <c r="F11" s="112"/>
    </row>
    <row r="12" spans="1:7" ht="18.75">
      <c r="A12" s="8"/>
      <c r="B12" s="8"/>
      <c r="C12" s="8"/>
      <c r="D12" s="8"/>
      <c r="E12" s="8"/>
      <c r="F12" s="8"/>
      <c r="G12" s="8"/>
    </row>
    <row r="13" spans="1:6" ht="12.75" customHeight="1">
      <c r="A13" s="113" t="s">
        <v>7</v>
      </c>
      <c r="B13" s="9" t="s">
        <v>8</v>
      </c>
      <c r="C13" s="9" t="s">
        <v>9</v>
      </c>
      <c r="D13" s="114" t="s">
        <v>10</v>
      </c>
      <c r="E13" s="10" t="s">
        <v>11</v>
      </c>
      <c r="F13" s="114" t="s">
        <v>12</v>
      </c>
    </row>
    <row r="14" spans="1:6" ht="24" customHeight="1">
      <c r="A14" s="113"/>
      <c r="B14" s="9" t="s">
        <v>13</v>
      </c>
      <c r="C14" s="9" t="s">
        <v>14</v>
      </c>
      <c r="D14" s="114"/>
      <c r="E14" s="9" t="s">
        <v>15</v>
      </c>
      <c r="F14" s="114"/>
    </row>
    <row r="15" spans="1:7" ht="24" customHeight="1">
      <c r="A15" s="116" t="s">
        <v>16</v>
      </c>
      <c r="B15" s="116"/>
      <c r="C15" s="116"/>
      <c r="D15" s="116"/>
      <c r="E15" s="116"/>
      <c r="F15" s="116"/>
      <c r="G15" s="116"/>
    </row>
    <row r="16" spans="1:6" ht="27.75" customHeight="1">
      <c r="A16" s="11" t="s">
        <v>17</v>
      </c>
      <c r="B16" s="12">
        <v>26.797</v>
      </c>
      <c r="C16" s="13">
        <v>26.842</v>
      </c>
      <c r="D16" s="14">
        <f aca="true" t="shared" si="0" ref="D16:D30">C16/B16%</f>
        <v>100.1679292458111</v>
      </c>
      <c r="E16" s="15">
        <v>26.946</v>
      </c>
      <c r="F16" s="14">
        <f aca="true" t="shared" si="1" ref="F16:F30">E16/C16%</f>
        <v>100.38745249981373</v>
      </c>
    </row>
    <row r="17" spans="1:6" ht="16.5" customHeight="1">
      <c r="A17" s="11" t="s">
        <v>18</v>
      </c>
      <c r="B17" s="12">
        <v>6093.2</v>
      </c>
      <c r="C17" s="12">
        <v>6914.5</v>
      </c>
      <c r="D17" s="14">
        <f t="shared" si="0"/>
        <v>113.47896015230093</v>
      </c>
      <c r="E17" s="15">
        <v>7876.7</v>
      </c>
      <c r="F17" s="14">
        <f t="shared" si="1"/>
        <v>113.91568443126764</v>
      </c>
    </row>
    <row r="18" spans="1:6" ht="15">
      <c r="A18" s="11" t="s">
        <v>19</v>
      </c>
      <c r="B18" s="12">
        <v>12.95</v>
      </c>
      <c r="C18" s="12">
        <v>13.005</v>
      </c>
      <c r="D18" s="14">
        <f t="shared" si="0"/>
        <v>100.42471042471043</v>
      </c>
      <c r="E18" s="15">
        <v>13.02</v>
      </c>
      <c r="F18" s="14">
        <f t="shared" si="1"/>
        <v>100.11534025374856</v>
      </c>
    </row>
    <row r="19" spans="1:6" ht="15">
      <c r="A19" s="11" t="s">
        <v>20</v>
      </c>
      <c r="B19" s="12">
        <v>4.487</v>
      </c>
      <c r="C19" s="12">
        <v>4.495</v>
      </c>
      <c r="D19" s="14">
        <f t="shared" si="0"/>
        <v>100.17829284599955</v>
      </c>
      <c r="E19" s="15">
        <v>4.531</v>
      </c>
      <c r="F19" s="14">
        <f t="shared" si="1"/>
        <v>100.80088987764181</v>
      </c>
    </row>
    <row r="20" spans="1:6" ht="28.5" customHeight="1">
      <c r="A20" s="11" t="s">
        <v>21</v>
      </c>
      <c r="B20" s="12">
        <v>14411.46</v>
      </c>
      <c r="C20" s="12">
        <v>15061.32</v>
      </c>
      <c r="D20" s="14">
        <f t="shared" si="0"/>
        <v>104.5093279931388</v>
      </c>
      <c r="E20" s="15">
        <v>16376.04</v>
      </c>
      <c r="F20" s="14">
        <f t="shared" si="1"/>
        <v>108.72911537634151</v>
      </c>
    </row>
    <row r="21" spans="1:6" ht="28.5" customHeight="1">
      <c r="A21" s="16" t="s">
        <v>22</v>
      </c>
      <c r="B21" s="17">
        <v>7.8</v>
      </c>
      <c r="C21" s="17">
        <v>7.8</v>
      </c>
      <c r="D21" s="14">
        <f t="shared" si="0"/>
        <v>100</v>
      </c>
      <c r="E21" s="18">
        <v>7.8</v>
      </c>
      <c r="F21" s="14">
        <f t="shared" si="1"/>
        <v>100</v>
      </c>
    </row>
    <row r="22" spans="1:6" ht="28.5" customHeight="1">
      <c r="A22" s="19" t="s">
        <v>23</v>
      </c>
      <c r="B22" s="17">
        <v>5800</v>
      </c>
      <c r="C22" s="17">
        <v>6200</v>
      </c>
      <c r="D22" s="14">
        <f t="shared" si="0"/>
        <v>106.89655172413794</v>
      </c>
      <c r="E22" s="18">
        <v>6600</v>
      </c>
      <c r="F22" s="14">
        <f t="shared" si="1"/>
        <v>106.45161290322581</v>
      </c>
    </row>
    <row r="23" spans="1:6" ht="12.75" customHeight="1" hidden="1">
      <c r="A23" s="20" t="s">
        <v>24</v>
      </c>
      <c r="B23" s="17"/>
      <c r="C23" s="17"/>
      <c r="D23" s="14" t="e">
        <f t="shared" si="0"/>
        <v>#DIV/0!</v>
      </c>
      <c r="E23" s="18"/>
      <c r="F23" s="14" t="e">
        <f t="shared" si="1"/>
        <v>#DIV/0!</v>
      </c>
    </row>
    <row r="24" spans="1:6" ht="15">
      <c r="A24" s="11" t="s">
        <v>25</v>
      </c>
      <c r="B24" s="12">
        <v>509.377</v>
      </c>
      <c r="C24" s="12">
        <v>559.313</v>
      </c>
      <c r="D24" s="21">
        <f t="shared" si="0"/>
        <v>109.8033480113943</v>
      </c>
      <c r="E24" s="15">
        <v>563.281</v>
      </c>
      <c r="F24" s="12">
        <f t="shared" si="1"/>
        <v>100.70944176158966</v>
      </c>
    </row>
    <row r="25" spans="1:6" ht="15" hidden="1">
      <c r="A25" s="22" t="s">
        <v>26</v>
      </c>
      <c r="B25" s="23"/>
      <c r="C25" s="23"/>
      <c r="D25" s="24" t="e">
        <f t="shared" si="0"/>
        <v>#DIV/0!</v>
      </c>
      <c r="E25" s="25"/>
      <c r="F25" s="12" t="e">
        <f t="shared" si="1"/>
        <v>#DIV/0!</v>
      </c>
    </row>
    <row r="26" spans="1:6" ht="15" hidden="1">
      <c r="A26" s="22" t="s">
        <v>27</v>
      </c>
      <c r="B26" s="23"/>
      <c r="C26" s="23"/>
      <c r="D26" s="24" t="e">
        <f t="shared" si="0"/>
        <v>#DIV/0!</v>
      </c>
      <c r="E26" s="25"/>
      <c r="F26" s="12" t="e">
        <f t="shared" si="1"/>
        <v>#DIV/0!</v>
      </c>
    </row>
    <row r="27" spans="1:6" ht="15">
      <c r="A27" s="11" t="s">
        <v>28</v>
      </c>
      <c r="B27" s="12">
        <v>501</v>
      </c>
      <c r="C27" s="12">
        <v>520.7</v>
      </c>
      <c r="D27" s="21">
        <f t="shared" si="0"/>
        <v>103.93213572854293</v>
      </c>
      <c r="E27" s="15">
        <v>569.1</v>
      </c>
      <c r="F27" s="12">
        <f t="shared" si="1"/>
        <v>109.29517956596888</v>
      </c>
    </row>
    <row r="28" spans="1:7" s="29" customFormat="1" ht="15" hidden="1">
      <c r="A28" s="26" t="s">
        <v>29</v>
      </c>
      <c r="B28" s="27"/>
      <c r="C28" s="27"/>
      <c r="D28" s="24" t="e">
        <f t="shared" si="0"/>
        <v>#DIV/0!</v>
      </c>
      <c r="E28" s="28"/>
      <c r="F28" s="12" t="e">
        <f t="shared" si="1"/>
        <v>#DIV/0!</v>
      </c>
      <c r="G28" s="29" t="s">
        <v>30</v>
      </c>
    </row>
    <row r="29" spans="1:6" s="29" customFormat="1" ht="14.25" customHeight="1">
      <c r="A29" s="30" t="s">
        <v>31</v>
      </c>
      <c r="B29" s="31">
        <v>2234</v>
      </c>
      <c r="C29" s="31">
        <v>2461.2</v>
      </c>
      <c r="D29" s="21">
        <f t="shared" si="0"/>
        <v>110.17009847806624</v>
      </c>
      <c r="E29" s="32">
        <v>2869.5</v>
      </c>
      <c r="F29" s="12">
        <f t="shared" si="1"/>
        <v>116.5894685519259</v>
      </c>
    </row>
    <row r="30" spans="1:6" s="29" customFormat="1" ht="27.75" customHeight="1">
      <c r="A30" s="33" t="s">
        <v>32</v>
      </c>
      <c r="B30" s="31">
        <v>15.3</v>
      </c>
      <c r="C30" s="31">
        <v>15.35</v>
      </c>
      <c r="D30" s="21">
        <f t="shared" si="0"/>
        <v>100.32679738562092</v>
      </c>
      <c r="E30" s="32">
        <v>14.1</v>
      </c>
      <c r="F30" s="12">
        <f t="shared" si="1"/>
        <v>91.85667752442997</v>
      </c>
    </row>
    <row r="31" spans="1:6" ht="27.75" customHeight="1">
      <c r="A31" s="115" t="s">
        <v>33</v>
      </c>
      <c r="B31" s="115"/>
      <c r="C31" s="115"/>
      <c r="D31" s="115"/>
      <c r="E31" s="115"/>
      <c r="F31" s="115"/>
    </row>
    <row r="32" spans="1:6" ht="13.5" customHeight="1">
      <c r="A32" s="35" t="s">
        <v>34</v>
      </c>
      <c r="B32" s="12">
        <v>272</v>
      </c>
      <c r="C32" s="12">
        <v>279.4</v>
      </c>
      <c r="D32" s="14">
        <f>C32/B32%</f>
        <v>102.7205882352941</v>
      </c>
      <c r="E32" s="12">
        <v>288.1</v>
      </c>
      <c r="F32" s="14">
        <f>E32/C32%</f>
        <v>103.11381531853975</v>
      </c>
    </row>
    <row r="33" spans="1:6" ht="17.25" customHeight="1">
      <c r="A33" s="11" t="s">
        <v>35</v>
      </c>
      <c r="B33" s="12">
        <v>221</v>
      </c>
      <c r="C33" s="12">
        <v>46</v>
      </c>
      <c r="D33" s="14">
        <f>C33/B33%</f>
        <v>20.81447963800905</v>
      </c>
      <c r="E33" s="12">
        <v>48.3</v>
      </c>
      <c r="F33" s="14">
        <f>E33/C33%</f>
        <v>104.99999999999999</v>
      </c>
    </row>
    <row r="34" spans="1:6" ht="14.25" customHeight="1">
      <c r="A34" s="11" t="s">
        <v>36</v>
      </c>
      <c r="B34" s="12">
        <v>78250</v>
      </c>
      <c r="C34" s="12">
        <v>86153</v>
      </c>
      <c r="D34" s="14">
        <f>C34/B34%</f>
        <v>110.09968051118211</v>
      </c>
      <c r="E34" s="12">
        <v>93043</v>
      </c>
      <c r="F34" s="14">
        <f>E34/C34%</f>
        <v>107.99739997446405</v>
      </c>
    </row>
    <row r="35" spans="1:6" ht="12.75" customHeight="1" hidden="1">
      <c r="A35" s="11" t="s">
        <v>37</v>
      </c>
      <c r="B35" s="12">
        <v>0</v>
      </c>
      <c r="C35" s="12">
        <v>0</v>
      </c>
      <c r="D35" s="14"/>
      <c r="E35" s="12">
        <v>0</v>
      </c>
      <c r="F35" s="14"/>
    </row>
    <row r="36" spans="1:6" ht="12.75" customHeight="1" hidden="1">
      <c r="A36" s="11" t="s">
        <v>38</v>
      </c>
      <c r="B36" s="12">
        <v>0</v>
      </c>
      <c r="C36" s="12">
        <v>0</v>
      </c>
      <c r="D36" s="14"/>
      <c r="E36" s="12">
        <v>0</v>
      </c>
      <c r="F36" s="14"/>
    </row>
    <row r="37" spans="1:6" ht="12.75" customHeight="1" hidden="1">
      <c r="A37" s="11" t="s">
        <v>39</v>
      </c>
      <c r="B37" s="12">
        <v>0</v>
      </c>
      <c r="C37" s="12">
        <v>0</v>
      </c>
      <c r="D37" s="14"/>
      <c r="E37" s="12">
        <v>0</v>
      </c>
      <c r="F37" s="14"/>
    </row>
    <row r="38" spans="1:7" ht="27.75" customHeight="1">
      <c r="A38" s="35" t="s">
        <v>40</v>
      </c>
      <c r="B38" s="12">
        <v>0.028</v>
      </c>
      <c r="C38" s="12">
        <v>0.03</v>
      </c>
      <c r="D38" s="14">
        <f aca="true" t="shared" si="2" ref="D38:D57">C38/B38%</f>
        <v>107.14285714285712</v>
      </c>
      <c r="E38" s="12">
        <v>0.03</v>
      </c>
      <c r="F38" s="14">
        <f aca="true" t="shared" si="3" ref="F38:F49">E38/C38%</f>
        <v>100</v>
      </c>
      <c r="G38" s="1" t="s">
        <v>41</v>
      </c>
    </row>
    <row r="39" spans="1:6" s="37" customFormat="1" ht="27.75" customHeight="1">
      <c r="A39" s="11" t="s">
        <v>42</v>
      </c>
      <c r="B39" s="13">
        <v>743.3</v>
      </c>
      <c r="C39" s="13">
        <v>551.2</v>
      </c>
      <c r="D39" s="36">
        <f t="shared" si="2"/>
        <v>74.1557917395399</v>
      </c>
      <c r="E39" s="13">
        <v>439.15</v>
      </c>
      <c r="F39" s="36">
        <f t="shared" si="3"/>
        <v>79.67162554426704</v>
      </c>
    </row>
    <row r="40" spans="1:6" s="37" customFormat="1" ht="27.75" customHeight="1">
      <c r="A40" s="11" t="s">
        <v>43</v>
      </c>
      <c r="B40" s="13">
        <v>2651.4</v>
      </c>
      <c r="C40" s="13">
        <v>2487.3</v>
      </c>
      <c r="D40" s="36">
        <f t="shared" si="2"/>
        <v>93.81081692690655</v>
      </c>
      <c r="E40" s="13">
        <v>2542.1</v>
      </c>
      <c r="F40" s="36">
        <f t="shared" si="3"/>
        <v>102.20319221645961</v>
      </c>
    </row>
    <row r="41" spans="1:6" s="37" customFormat="1" ht="27.75" customHeight="1">
      <c r="A41" s="11" t="s">
        <v>44</v>
      </c>
      <c r="B41" s="13">
        <v>55</v>
      </c>
      <c r="C41" s="13">
        <v>56.1</v>
      </c>
      <c r="D41" s="36">
        <f t="shared" si="2"/>
        <v>102</v>
      </c>
      <c r="E41" s="13">
        <v>57.8</v>
      </c>
      <c r="F41" s="36">
        <f t="shared" si="3"/>
        <v>103.03030303030302</v>
      </c>
    </row>
    <row r="42" spans="1:6" ht="19.5" customHeight="1">
      <c r="A42" s="11" t="s">
        <v>45</v>
      </c>
      <c r="B42" s="12">
        <v>1601.8</v>
      </c>
      <c r="C42" s="12">
        <v>1629.3</v>
      </c>
      <c r="D42" s="14">
        <f t="shared" si="2"/>
        <v>101.7168185790985</v>
      </c>
      <c r="E42" s="12">
        <v>1641.8</v>
      </c>
      <c r="F42" s="14">
        <f t="shared" si="3"/>
        <v>100.76720063831094</v>
      </c>
    </row>
    <row r="43" spans="1:6" ht="14.25" customHeight="1">
      <c r="A43" s="11" t="s">
        <v>46</v>
      </c>
      <c r="B43" s="12">
        <v>137.2</v>
      </c>
      <c r="C43" s="12">
        <v>142.3</v>
      </c>
      <c r="D43" s="14">
        <f t="shared" si="2"/>
        <v>103.71720116618077</v>
      </c>
      <c r="E43" s="12">
        <v>144.1</v>
      </c>
      <c r="F43" s="14">
        <f t="shared" si="3"/>
        <v>101.26493323963457</v>
      </c>
    </row>
    <row r="44" spans="1:6" s="37" customFormat="1" ht="12.75" customHeight="1" hidden="1">
      <c r="A44" s="11" t="s">
        <v>47</v>
      </c>
      <c r="B44" s="13">
        <v>182.9</v>
      </c>
      <c r="C44" s="13">
        <v>0</v>
      </c>
      <c r="D44" s="36">
        <f t="shared" si="2"/>
        <v>0</v>
      </c>
      <c r="E44" s="13">
        <v>0</v>
      </c>
      <c r="F44" s="36" t="e">
        <f t="shared" si="3"/>
        <v>#DIV/0!</v>
      </c>
    </row>
    <row r="45" spans="1:7" s="37" customFormat="1" ht="20.25" customHeight="1">
      <c r="A45" s="11" t="s">
        <v>48</v>
      </c>
      <c r="B45" s="13">
        <v>3099</v>
      </c>
      <c r="C45" s="13">
        <v>3272</v>
      </c>
      <c r="D45" s="36">
        <f t="shared" si="2"/>
        <v>105.58244595030655</v>
      </c>
      <c r="E45" s="13">
        <v>3468</v>
      </c>
      <c r="F45" s="36">
        <f t="shared" si="3"/>
        <v>105.99022004889976</v>
      </c>
      <c r="G45" s="38" t="s">
        <v>49</v>
      </c>
    </row>
    <row r="46" spans="1:6" s="37" customFormat="1" ht="29.25" customHeight="1">
      <c r="A46" s="11" t="s">
        <v>50</v>
      </c>
      <c r="B46" s="13">
        <v>7.686</v>
      </c>
      <c r="C46" s="13">
        <v>7.856</v>
      </c>
      <c r="D46" s="36">
        <f t="shared" si="2"/>
        <v>102.21181368722353</v>
      </c>
      <c r="E46" s="13">
        <v>8.233</v>
      </c>
      <c r="F46" s="36">
        <f t="shared" si="3"/>
        <v>104.7988798370672</v>
      </c>
    </row>
    <row r="47" spans="1:7" ht="12.75" customHeight="1" hidden="1">
      <c r="A47" s="11" t="s">
        <v>51</v>
      </c>
      <c r="B47" s="12"/>
      <c r="C47" s="12"/>
      <c r="D47" s="14" t="e">
        <f t="shared" si="2"/>
        <v>#DIV/0!</v>
      </c>
      <c r="E47" s="12"/>
      <c r="F47" s="14" t="e">
        <f t="shared" si="3"/>
        <v>#DIV/0!</v>
      </c>
      <c r="G47" s="1" t="s">
        <v>52</v>
      </c>
    </row>
    <row r="48" spans="1:6" ht="12.75" customHeight="1" hidden="1">
      <c r="A48" s="11" t="s">
        <v>53</v>
      </c>
      <c r="B48" s="12">
        <v>0</v>
      </c>
      <c r="C48" s="12">
        <v>0</v>
      </c>
      <c r="D48" s="14" t="e">
        <f t="shared" si="2"/>
        <v>#DIV/0!</v>
      </c>
      <c r="E48" s="12">
        <v>0</v>
      </c>
      <c r="F48" s="14" t="e">
        <f t="shared" si="3"/>
        <v>#DIV/0!</v>
      </c>
    </row>
    <row r="49" spans="1:6" ht="12.75" customHeight="1" hidden="1">
      <c r="A49" s="39" t="s">
        <v>54</v>
      </c>
      <c r="B49" s="40"/>
      <c r="C49" s="40"/>
      <c r="D49" s="14" t="e">
        <f t="shared" si="2"/>
        <v>#DIV/0!</v>
      </c>
      <c r="E49" s="40"/>
      <c r="F49" s="14" t="e">
        <f t="shared" si="3"/>
        <v>#DIV/0!</v>
      </c>
    </row>
    <row r="50" spans="1:6" ht="12.75" customHeight="1" hidden="1">
      <c r="A50" s="11" t="s">
        <v>55</v>
      </c>
      <c r="B50" s="12">
        <v>0</v>
      </c>
      <c r="C50" s="12">
        <v>0</v>
      </c>
      <c r="D50" s="14" t="e">
        <f t="shared" si="2"/>
        <v>#DIV/0!</v>
      </c>
      <c r="E50" s="12">
        <v>0</v>
      </c>
      <c r="F50" s="14"/>
    </row>
    <row r="51" spans="1:7" s="41" customFormat="1" ht="26.25" customHeight="1">
      <c r="A51" s="11" t="s">
        <v>56</v>
      </c>
      <c r="B51" s="13">
        <v>3.5</v>
      </c>
      <c r="C51" s="13">
        <v>3.55</v>
      </c>
      <c r="D51" s="36">
        <f t="shared" si="2"/>
        <v>101.42857142857142</v>
      </c>
      <c r="E51" s="13">
        <v>3.8</v>
      </c>
      <c r="F51" s="36">
        <f aca="true" t="shared" si="4" ref="F51:F57">E51/C51%</f>
        <v>107.04225352112677</v>
      </c>
      <c r="G51" s="41" t="s">
        <v>30</v>
      </c>
    </row>
    <row r="52" spans="1:6" s="37" customFormat="1" ht="36" customHeight="1">
      <c r="A52" s="11" t="s">
        <v>57</v>
      </c>
      <c r="B52" s="13">
        <v>0.1824</v>
      </c>
      <c r="C52" s="13">
        <v>0.1096</v>
      </c>
      <c r="D52" s="36">
        <f t="shared" si="2"/>
        <v>60.08771929824561</v>
      </c>
      <c r="E52" s="13">
        <v>0.1208</v>
      </c>
      <c r="F52" s="36">
        <f t="shared" si="4"/>
        <v>110.2189781021898</v>
      </c>
    </row>
    <row r="53" spans="1:6" ht="12.75" customHeight="1">
      <c r="A53" s="11" t="s">
        <v>58</v>
      </c>
      <c r="B53" s="12">
        <v>14314</v>
      </c>
      <c r="C53" s="12">
        <v>13988</v>
      </c>
      <c r="D53" s="14">
        <f t="shared" si="2"/>
        <v>97.72250943132599</v>
      </c>
      <c r="E53" s="12">
        <v>14765.4</v>
      </c>
      <c r="F53" s="14">
        <f t="shared" si="4"/>
        <v>105.55762081784387</v>
      </c>
    </row>
    <row r="54" spans="1:6" ht="30">
      <c r="A54" s="35" t="s">
        <v>59</v>
      </c>
      <c r="B54" s="12">
        <f>B55+B56+B57</f>
        <v>1032.6</v>
      </c>
      <c r="C54" s="12">
        <f>C55+C56+C57</f>
        <v>1085.5</v>
      </c>
      <c r="D54" s="14">
        <f t="shared" si="2"/>
        <v>105.12299050939377</v>
      </c>
      <c r="E54" s="12">
        <f>E55+E56+E57</f>
        <v>1121.8</v>
      </c>
      <c r="F54" s="14">
        <f t="shared" si="4"/>
        <v>103.34408106863197</v>
      </c>
    </row>
    <row r="55" spans="1:6" ht="15" customHeight="1">
      <c r="A55" s="42" t="s">
        <v>60</v>
      </c>
      <c r="B55" s="12">
        <v>641.4</v>
      </c>
      <c r="C55" s="12">
        <v>674.3</v>
      </c>
      <c r="D55" s="14">
        <f t="shared" si="2"/>
        <v>105.12940442781415</v>
      </c>
      <c r="E55" s="12">
        <v>688.8</v>
      </c>
      <c r="F55" s="14">
        <f t="shared" si="4"/>
        <v>102.15037816995402</v>
      </c>
    </row>
    <row r="56" spans="1:6" ht="29.25" customHeight="1">
      <c r="A56" s="42" t="s">
        <v>61</v>
      </c>
      <c r="B56" s="12">
        <v>67.2</v>
      </c>
      <c r="C56" s="12">
        <v>71.2</v>
      </c>
      <c r="D56" s="14">
        <f t="shared" si="2"/>
        <v>105.95238095238095</v>
      </c>
      <c r="E56" s="12">
        <v>75.2</v>
      </c>
      <c r="F56" s="14">
        <f t="shared" si="4"/>
        <v>105.61797752808988</v>
      </c>
    </row>
    <row r="57" spans="1:6" ht="17.25" customHeight="1">
      <c r="A57" s="42" t="s">
        <v>62</v>
      </c>
      <c r="B57" s="12">
        <v>324</v>
      </c>
      <c r="C57" s="12">
        <v>340</v>
      </c>
      <c r="D57" s="14">
        <f t="shared" si="2"/>
        <v>104.93827160493827</v>
      </c>
      <c r="E57" s="12">
        <v>357.8</v>
      </c>
      <c r="F57" s="14">
        <f t="shared" si="4"/>
        <v>105.23529411764706</v>
      </c>
    </row>
    <row r="58" spans="1:6" ht="28.5" customHeight="1">
      <c r="A58" s="115" t="s">
        <v>63</v>
      </c>
      <c r="B58" s="115"/>
      <c r="C58" s="115"/>
      <c r="D58" s="115"/>
      <c r="E58" s="115"/>
      <c r="F58" s="115"/>
    </row>
    <row r="59" spans="1:6" ht="27" customHeight="1">
      <c r="A59" s="11" t="s">
        <v>64</v>
      </c>
      <c r="B59" s="14">
        <v>30.2</v>
      </c>
      <c r="C59" s="14">
        <v>32</v>
      </c>
      <c r="D59" s="14">
        <f>C59/B59%</f>
        <v>105.96026490066225</v>
      </c>
      <c r="E59" s="14">
        <v>32</v>
      </c>
      <c r="F59" s="14">
        <f>E59/C59%</f>
        <v>100</v>
      </c>
    </row>
    <row r="60" spans="1:6" ht="15">
      <c r="A60" s="11" t="s">
        <v>65</v>
      </c>
      <c r="B60" s="9">
        <v>0</v>
      </c>
      <c r="C60" s="9">
        <v>0</v>
      </c>
      <c r="D60" s="14">
        <v>0</v>
      </c>
      <c r="E60" s="9">
        <v>0</v>
      </c>
      <c r="F60" s="14">
        <v>0</v>
      </c>
    </row>
    <row r="61" spans="1:6" ht="15">
      <c r="A61" s="11" t="s">
        <v>66</v>
      </c>
      <c r="B61" s="9">
        <v>0.4</v>
      </c>
      <c r="C61" s="9">
        <v>0.4</v>
      </c>
      <c r="D61" s="14">
        <f>C61/B61%</f>
        <v>100</v>
      </c>
      <c r="E61" s="9">
        <v>0.4</v>
      </c>
      <c r="F61" s="14">
        <f>E61/C61%</f>
        <v>100</v>
      </c>
    </row>
    <row r="62" spans="1:6" ht="15">
      <c r="A62" s="11" t="s">
        <v>67</v>
      </c>
      <c r="B62" s="9">
        <v>0</v>
      </c>
      <c r="C62" s="9">
        <v>0</v>
      </c>
      <c r="D62" s="14">
        <v>0</v>
      </c>
      <c r="E62" s="9">
        <v>0</v>
      </c>
      <c r="F62" s="14">
        <v>0</v>
      </c>
    </row>
    <row r="63" spans="1:6" s="37" customFormat="1" ht="15">
      <c r="A63" s="11" t="s">
        <v>68</v>
      </c>
      <c r="B63" s="43">
        <v>4</v>
      </c>
      <c r="C63" s="43">
        <v>4.1</v>
      </c>
      <c r="D63" s="36">
        <f aca="true" t="shared" si="5" ref="D63:D76">C63/B63%</f>
        <v>102.49999999999999</v>
      </c>
      <c r="E63" s="43">
        <v>4.1</v>
      </c>
      <c r="F63" s="36">
        <f aca="true" t="shared" si="6" ref="F63:F76">E63/C63%</f>
        <v>100</v>
      </c>
    </row>
    <row r="64" spans="1:6" ht="15">
      <c r="A64" s="11" t="s">
        <v>69</v>
      </c>
      <c r="B64" s="9">
        <v>2.94</v>
      </c>
      <c r="C64" s="9">
        <v>2.67</v>
      </c>
      <c r="D64" s="14">
        <f t="shared" si="5"/>
        <v>90.81632653061224</v>
      </c>
      <c r="E64" s="9">
        <v>2.7</v>
      </c>
      <c r="F64" s="14">
        <f t="shared" si="6"/>
        <v>101.12359550561798</v>
      </c>
    </row>
    <row r="65" spans="1:6" ht="12.75" customHeight="1" hidden="1">
      <c r="A65" s="42" t="s">
        <v>60</v>
      </c>
      <c r="B65" s="9">
        <v>0.3</v>
      </c>
      <c r="C65" s="9">
        <v>0</v>
      </c>
      <c r="D65" s="14">
        <f t="shared" si="5"/>
        <v>0</v>
      </c>
      <c r="E65" s="9">
        <v>0</v>
      </c>
      <c r="F65" s="14" t="e">
        <f t="shared" si="6"/>
        <v>#DIV/0!</v>
      </c>
    </row>
    <row r="66" spans="1:6" ht="28.5" customHeight="1">
      <c r="A66" s="42" t="s">
        <v>61</v>
      </c>
      <c r="B66" s="44">
        <v>0.04</v>
      </c>
      <c r="C66" s="44">
        <v>0.06</v>
      </c>
      <c r="D66" s="14">
        <f t="shared" si="5"/>
        <v>150</v>
      </c>
      <c r="E66" s="44">
        <v>0.065</v>
      </c>
      <c r="F66" s="14">
        <f t="shared" si="6"/>
        <v>108.33333333333334</v>
      </c>
    </row>
    <row r="67" spans="1:6" ht="15" customHeight="1">
      <c r="A67" s="42" t="s">
        <v>70</v>
      </c>
      <c r="B67" s="9">
        <v>2.6</v>
      </c>
      <c r="C67" s="9">
        <v>2.61</v>
      </c>
      <c r="D67" s="14">
        <f t="shared" si="5"/>
        <v>100.38461538461537</v>
      </c>
      <c r="E67" s="9">
        <v>2.62</v>
      </c>
      <c r="F67" s="14">
        <f t="shared" si="6"/>
        <v>100.38314176245211</v>
      </c>
    </row>
    <row r="68" spans="1:6" ht="15">
      <c r="A68" s="11" t="s">
        <v>71</v>
      </c>
      <c r="B68" s="9">
        <f>B69+B70+B71</f>
        <v>3.75</v>
      </c>
      <c r="C68" s="44">
        <f>C69+C70+C71</f>
        <v>3.655</v>
      </c>
      <c r="D68" s="14">
        <f t="shared" si="5"/>
        <v>97.46666666666667</v>
      </c>
      <c r="E68" s="44">
        <f>E69+E70+E71</f>
        <v>3.6799999999999997</v>
      </c>
      <c r="F68" s="14">
        <f t="shared" si="6"/>
        <v>100.68399452804377</v>
      </c>
    </row>
    <row r="69" spans="1:6" ht="12.75" customHeight="1">
      <c r="A69" s="42" t="s">
        <v>60</v>
      </c>
      <c r="B69" s="14">
        <v>0.15</v>
      </c>
      <c r="C69" s="14">
        <v>0</v>
      </c>
      <c r="D69" s="14">
        <f t="shared" si="5"/>
        <v>0</v>
      </c>
      <c r="E69" s="14">
        <v>0</v>
      </c>
      <c r="F69" s="14" t="e">
        <f t="shared" si="6"/>
        <v>#DIV/0!</v>
      </c>
    </row>
    <row r="70" spans="1:6" ht="29.25" customHeight="1">
      <c r="A70" s="42" t="s">
        <v>61</v>
      </c>
      <c r="B70" s="9">
        <v>0.85</v>
      </c>
      <c r="C70" s="44">
        <v>0.855</v>
      </c>
      <c r="D70" s="14">
        <f t="shared" si="5"/>
        <v>100.58823529411764</v>
      </c>
      <c r="E70" s="9">
        <v>0.86</v>
      </c>
      <c r="F70" s="14">
        <f t="shared" si="6"/>
        <v>100.58479532163742</v>
      </c>
    </row>
    <row r="71" spans="1:6" ht="15.75" customHeight="1">
      <c r="A71" s="42" t="s">
        <v>70</v>
      </c>
      <c r="B71" s="9">
        <v>2.75</v>
      </c>
      <c r="C71" s="9">
        <v>2.8</v>
      </c>
      <c r="D71" s="14">
        <f t="shared" si="5"/>
        <v>101.81818181818181</v>
      </c>
      <c r="E71" s="14">
        <v>2.82</v>
      </c>
      <c r="F71" s="14">
        <f t="shared" si="6"/>
        <v>100.71428571428572</v>
      </c>
    </row>
    <row r="72" spans="1:6" ht="15.75" customHeight="1">
      <c r="A72" s="35" t="s">
        <v>72</v>
      </c>
      <c r="B72" s="44">
        <f>B73+B74+B75</f>
        <v>0.404</v>
      </c>
      <c r="C72" s="44">
        <f>C73+C74+C75</f>
        <v>0.43</v>
      </c>
      <c r="D72" s="14">
        <f t="shared" si="5"/>
        <v>106.43564356435643</v>
      </c>
      <c r="E72" s="44">
        <f>E73+E74+E75</f>
        <v>0.44</v>
      </c>
      <c r="F72" s="14">
        <f t="shared" si="6"/>
        <v>102.32558139534883</v>
      </c>
    </row>
    <row r="73" spans="1:6" ht="15" customHeight="1">
      <c r="A73" s="42" t="s">
        <v>60</v>
      </c>
      <c r="B73" s="44">
        <v>0.05</v>
      </c>
      <c r="C73" s="9">
        <v>0.05</v>
      </c>
      <c r="D73" s="14">
        <f t="shared" si="5"/>
        <v>100</v>
      </c>
      <c r="E73" s="9">
        <v>0.05</v>
      </c>
      <c r="F73" s="14">
        <f t="shared" si="6"/>
        <v>100</v>
      </c>
    </row>
    <row r="74" spans="1:6" ht="30">
      <c r="A74" s="42" t="s">
        <v>61</v>
      </c>
      <c r="B74" s="44">
        <v>0.01</v>
      </c>
      <c r="C74" s="44">
        <v>0.02</v>
      </c>
      <c r="D74" s="14">
        <f t="shared" si="5"/>
        <v>200</v>
      </c>
      <c r="E74" s="44">
        <v>0.02</v>
      </c>
      <c r="F74" s="14">
        <f t="shared" si="6"/>
        <v>100</v>
      </c>
    </row>
    <row r="75" spans="1:6" ht="15.75" customHeight="1">
      <c r="A75" s="42" t="s">
        <v>70</v>
      </c>
      <c r="B75" s="9">
        <v>0.34400000000000003</v>
      </c>
      <c r="C75" s="9">
        <v>0.36</v>
      </c>
      <c r="D75" s="14">
        <f t="shared" si="5"/>
        <v>104.65116279069765</v>
      </c>
      <c r="E75" s="9">
        <v>0.37</v>
      </c>
      <c r="F75" s="14">
        <f t="shared" si="6"/>
        <v>102.77777777777779</v>
      </c>
    </row>
    <row r="76" spans="1:6" s="37" customFormat="1" ht="15.75" customHeight="1">
      <c r="A76" s="35" t="s">
        <v>73</v>
      </c>
      <c r="B76" s="45">
        <f>B77+B78+B79</f>
        <v>0.013500000000000002</v>
      </c>
      <c r="C76" s="45">
        <f>C77+C78+C79</f>
        <v>0.013600000000000001</v>
      </c>
      <c r="D76" s="14">
        <f t="shared" si="5"/>
        <v>100.74074074074073</v>
      </c>
      <c r="E76" s="45">
        <f>E77+E78+E79</f>
        <v>0.0142</v>
      </c>
      <c r="F76" s="14">
        <f t="shared" si="6"/>
        <v>104.41176470588236</v>
      </c>
    </row>
    <row r="77" spans="1:6" s="37" customFormat="1" ht="12.75" customHeight="1" hidden="1">
      <c r="A77" s="42" t="s">
        <v>60</v>
      </c>
      <c r="B77" s="43">
        <v>0</v>
      </c>
      <c r="C77" s="43">
        <v>0</v>
      </c>
      <c r="D77" s="14">
        <v>0</v>
      </c>
      <c r="E77" s="43">
        <v>0</v>
      </c>
      <c r="F77" s="14">
        <v>0</v>
      </c>
    </row>
    <row r="78" spans="1:6" s="37" customFormat="1" ht="30" customHeight="1">
      <c r="A78" s="42" t="s">
        <v>61</v>
      </c>
      <c r="B78" s="45">
        <v>0.001</v>
      </c>
      <c r="C78" s="45">
        <v>0.001</v>
      </c>
      <c r="D78" s="14">
        <f aca="true" t="shared" si="7" ref="D78:D94">C78/B78%</f>
        <v>100</v>
      </c>
      <c r="E78" s="45">
        <v>0.0015</v>
      </c>
      <c r="F78" s="14">
        <f aca="true" t="shared" si="8" ref="F78:F88">E78/C78%</f>
        <v>150</v>
      </c>
    </row>
    <row r="79" spans="1:6" s="37" customFormat="1" ht="15.75" customHeight="1">
      <c r="A79" s="42" t="s">
        <v>70</v>
      </c>
      <c r="B79" s="45">
        <v>0.0125</v>
      </c>
      <c r="C79" s="45">
        <v>0.0126</v>
      </c>
      <c r="D79" s="14">
        <f t="shared" si="7"/>
        <v>100.8</v>
      </c>
      <c r="E79" s="45">
        <v>0.012700000000000001</v>
      </c>
      <c r="F79" s="14">
        <f t="shared" si="8"/>
        <v>100.7936507936508</v>
      </c>
    </row>
    <row r="80" spans="1:6" s="37" customFormat="1" ht="16.5" customHeight="1">
      <c r="A80" s="11" t="s">
        <v>74</v>
      </c>
      <c r="B80" s="46">
        <f>B81+B82+B83</f>
        <v>6.805</v>
      </c>
      <c r="C80" s="46">
        <v>6.165</v>
      </c>
      <c r="D80" s="36">
        <f t="shared" si="7"/>
        <v>90.59515062454078</v>
      </c>
      <c r="E80" s="46">
        <f>E81+E82+E83</f>
        <v>6.162</v>
      </c>
      <c r="F80" s="36">
        <f t="shared" si="8"/>
        <v>99.95133819951337</v>
      </c>
    </row>
    <row r="81" spans="1:6" ht="14.25" customHeight="1">
      <c r="A81" s="42" t="s">
        <v>60</v>
      </c>
      <c r="B81" s="9">
        <v>4.71</v>
      </c>
      <c r="C81" s="9">
        <v>4.44</v>
      </c>
      <c r="D81" s="14">
        <f t="shared" si="7"/>
        <v>94.26751592356688</v>
      </c>
      <c r="E81" s="9">
        <v>4.435</v>
      </c>
      <c r="F81" s="14">
        <f t="shared" si="8"/>
        <v>99.88738738738738</v>
      </c>
    </row>
    <row r="82" spans="1:6" ht="30.75" customHeight="1">
      <c r="A82" s="42" t="s">
        <v>61</v>
      </c>
      <c r="B82" s="44">
        <v>0.005</v>
      </c>
      <c r="C82" s="44">
        <v>0.005</v>
      </c>
      <c r="D82" s="14">
        <f t="shared" si="7"/>
        <v>100</v>
      </c>
      <c r="E82" s="44">
        <v>0.006</v>
      </c>
      <c r="F82" s="14">
        <f t="shared" si="8"/>
        <v>120</v>
      </c>
    </row>
    <row r="83" spans="1:6" ht="15">
      <c r="A83" s="42" t="s">
        <v>70</v>
      </c>
      <c r="B83" s="9">
        <v>2.09</v>
      </c>
      <c r="C83" s="9">
        <v>1.72</v>
      </c>
      <c r="D83" s="14">
        <f t="shared" si="7"/>
        <v>82.29665071770336</v>
      </c>
      <c r="E83" s="9">
        <v>1.721</v>
      </c>
      <c r="F83" s="14">
        <f t="shared" si="8"/>
        <v>100.05813953488372</v>
      </c>
    </row>
    <row r="84" spans="1:6" s="37" customFormat="1" ht="15">
      <c r="A84" s="11" t="s">
        <v>75</v>
      </c>
      <c r="B84" s="46">
        <f>B85+B86+B87</f>
        <v>3.053</v>
      </c>
      <c r="C84" s="46">
        <f>C85+C86+C87</f>
        <v>3.1870000000000003</v>
      </c>
      <c r="D84" s="36">
        <f t="shared" si="7"/>
        <v>104.3891254503767</v>
      </c>
      <c r="E84" s="46">
        <f>E85+E86+E87</f>
        <v>3.431</v>
      </c>
      <c r="F84" s="36">
        <f t="shared" si="8"/>
        <v>107.65610291810479</v>
      </c>
    </row>
    <row r="85" spans="1:6" ht="15" customHeight="1">
      <c r="A85" s="42" t="s">
        <v>60</v>
      </c>
      <c r="B85" s="9">
        <v>2.2</v>
      </c>
      <c r="C85" s="9">
        <v>2.317</v>
      </c>
      <c r="D85" s="14">
        <f t="shared" si="7"/>
        <v>105.31818181818181</v>
      </c>
      <c r="E85" s="9">
        <v>2.485</v>
      </c>
      <c r="F85" s="14">
        <f t="shared" si="8"/>
        <v>107.25075528700904</v>
      </c>
    </row>
    <row r="86" spans="1:6" ht="30" customHeight="1">
      <c r="A86" s="42" t="s">
        <v>61</v>
      </c>
      <c r="B86" s="44">
        <v>0.038</v>
      </c>
      <c r="C86" s="44">
        <v>0.04</v>
      </c>
      <c r="D86" s="14">
        <f t="shared" si="7"/>
        <v>105.26315789473685</v>
      </c>
      <c r="E86" s="9">
        <v>0.096</v>
      </c>
      <c r="F86" s="14">
        <f t="shared" si="8"/>
        <v>240</v>
      </c>
    </row>
    <row r="87" spans="1:6" ht="15">
      <c r="A87" s="42" t="s">
        <v>70</v>
      </c>
      <c r="B87" s="9">
        <v>0.8150000000000001</v>
      </c>
      <c r="C87" s="9">
        <v>0.83</v>
      </c>
      <c r="D87" s="14">
        <f t="shared" si="7"/>
        <v>101.840490797546</v>
      </c>
      <c r="E87" s="44">
        <v>0.85</v>
      </c>
      <c r="F87" s="14">
        <f t="shared" si="8"/>
        <v>102.40963855421687</v>
      </c>
    </row>
    <row r="88" spans="1:6" s="37" customFormat="1" ht="15">
      <c r="A88" s="11" t="s">
        <v>76</v>
      </c>
      <c r="B88" s="43">
        <f>B89+B90+B91</f>
        <v>3.1999999999999997</v>
      </c>
      <c r="C88" s="43">
        <f>C89+C90+C91</f>
        <v>3.1</v>
      </c>
      <c r="D88" s="36">
        <f t="shared" si="7"/>
        <v>96.875</v>
      </c>
      <c r="E88" s="43">
        <f>E89+E90+E91</f>
        <v>3.22</v>
      </c>
      <c r="F88" s="36">
        <f t="shared" si="8"/>
        <v>103.87096774193549</v>
      </c>
    </row>
    <row r="89" spans="1:6" ht="12.75" customHeight="1" hidden="1">
      <c r="A89" s="42" t="s">
        <v>60</v>
      </c>
      <c r="B89" s="9">
        <v>0.2</v>
      </c>
      <c r="C89" s="9">
        <v>0</v>
      </c>
      <c r="D89" s="14">
        <f t="shared" si="7"/>
        <v>0</v>
      </c>
      <c r="E89" s="9">
        <v>0</v>
      </c>
      <c r="F89" s="14">
        <v>0</v>
      </c>
    </row>
    <row r="90" spans="1:6" ht="30.75" customHeight="1">
      <c r="A90" s="42" t="s">
        <v>61</v>
      </c>
      <c r="B90" s="9">
        <v>0.2</v>
      </c>
      <c r="C90" s="9">
        <v>0.2</v>
      </c>
      <c r="D90" s="14">
        <f t="shared" si="7"/>
        <v>100</v>
      </c>
      <c r="E90" s="9">
        <v>0.2</v>
      </c>
      <c r="F90" s="14">
        <f>E90/C90%</f>
        <v>100</v>
      </c>
    </row>
    <row r="91" spans="1:6" ht="16.5" customHeight="1">
      <c r="A91" s="42" t="s">
        <v>70</v>
      </c>
      <c r="B91" s="9">
        <v>2.8</v>
      </c>
      <c r="C91" s="9">
        <v>2.9</v>
      </c>
      <c r="D91" s="14">
        <f t="shared" si="7"/>
        <v>103.57142857142858</v>
      </c>
      <c r="E91" s="9">
        <v>3.02</v>
      </c>
      <c r="F91" s="14">
        <f>E91/C91%</f>
        <v>104.13793103448276</v>
      </c>
    </row>
    <row r="92" spans="1:7" s="37" customFormat="1" ht="29.25" customHeight="1">
      <c r="A92" s="35" t="s">
        <v>77</v>
      </c>
      <c r="B92" s="36">
        <f>B93+B94</f>
        <v>9.8</v>
      </c>
      <c r="C92" s="36">
        <f>C93+C94</f>
        <v>10</v>
      </c>
      <c r="D92" s="36">
        <f t="shared" si="7"/>
        <v>102.0408163265306</v>
      </c>
      <c r="E92" s="36">
        <v>12.1</v>
      </c>
      <c r="F92" s="36">
        <f>E92/C92%</f>
        <v>120.99999999999999</v>
      </c>
      <c r="G92" s="37" t="s">
        <v>78</v>
      </c>
    </row>
    <row r="93" spans="1:6" ht="15" customHeight="1">
      <c r="A93" s="42" t="s">
        <v>60</v>
      </c>
      <c r="B93" s="14">
        <v>4.9</v>
      </c>
      <c r="C93" s="14">
        <v>5</v>
      </c>
      <c r="D93" s="14">
        <f t="shared" si="7"/>
        <v>102.0408163265306</v>
      </c>
      <c r="E93" s="14">
        <v>6</v>
      </c>
      <c r="F93" s="14">
        <f>E93/C93%</f>
        <v>120</v>
      </c>
    </row>
    <row r="94" spans="1:6" ht="30">
      <c r="A94" s="42" t="s">
        <v>61</v>
      </c>
      <c r="B94" s="14">
        <v>4.9</v>
      </c>
      <c r="C94" s="14">
        <v>5</v>
      </c>
      <c r="D94" s="14">
        <f t="shared" si="7"/>
        <v>102.0408163265306</v>
      </c>
      <c r="E94" s="14">
        <v>6.2</v>
      </c>
      <c r="F94" s="14">
        <f>E94/C94%</f>
        <v>124</v>
      </c>
    </row>
    <row r="95" spans="1:6" ht="12.75" customHeight="1" hidden="1">
      <c r="A95" s="42" t="s">
        <v>70</v>
      </c>
      <c r="B95" s="47">
        <v>0</v>
      </c>
      <c r="C95" s="47">
        <v>0</v>
      </c>
      <c r="D95" s="47">
        <v>0</v>
      </c>
      <c r="E95" s="47">
        <v>0</v>
      </c>
      <c r="F95" s="47">
        <v>0</v>
      </c>
    </row>
    <row r="96" spans="1:6" ht="28.5" customHeight="1">
      <c r="A96" s="115" t="s">
        <v>79</v>
      </c>
      <c r="B96" s="115"/>
      <c r="C96" s="115"/>
      <c r="D96" s="115"/>
      <c r="E96" s="115"/>
      <c r="F96" s="115"/>
    </row>
    <row r="97" spans="1:6" ht="14.25" customHeight="1">
      <c r="A97" s="11" t="s">
        <v>80</v>
      </c>
      <c r="B97" s="12">
        <v>2971</v>
      </c>
      <c r="C97" s="12">
        <v>2534</v>
      </c>
      <c r="D97" s="14">
        <f aca="true" t="shared" si="9" ref="D97:D114">C97/B97%</f>
        <v>85.2911477616964</v>
      </c>
      <c r="E97" s="12">
        <v>2583</v>
      </c>
      <c r="F97" s="14">
        <f aca="true" t="shared" si="10" ref="F97:F114">E97/C97%</f>
        <v>101.93370165745857</v>
      </c>
    </row>
    <row r="98" spans="1:6" ht="14.25" customHeight="1">
      <c r="A98" s="42" t="s">
        <v>60</v>
      </c>
      <c r="B98" s="12">
        <v>2448</v>
      </c>
      <c r="C98" s="12">
        <v>2025</v>
      </c>
      <c r="D98" s="14">
        <f t="shared" si="9"/>
        <v>82.72058823529412</v>
      </c>
      <c r="E98" s="12">
        <v>2068</v>
      </c>
      <c r="F98" s="14">
        <f t="shared" si="10"/>
        <v>102.12345679012346</v>
      </c>
    </row>
    <row r="99" spans="1:6" ht="30">
      <c r="A99" s="42" t="s">
        <v>61</v>
      </c>
      <c r="B99" s="12">
        <v>55</v>
      </c>
      <c r="C99" s="12">
        <v>59</v>
      </c>
      <c r="D99" s="14">
        <f t="shared" si="9"/>
        <v>107.27272727272727</v>
      </c>
      <c r="E99" s="12">
        <v>59</v>
      </c>
      <c r="F99" s="14">
        <f t="shared" si="10"/>
        <v>100</v>
      </c>
    </row>
    <row r="100" spans="1:6" ht="14.25" customHeight="1">
      <c r="A100" s="42" t="s">
        <v>70</v>
      </c>
      <c r="B100" s="12">
        <v>468</v>
      </c>
      <c r="C100" s="12">
        <v>450</v>
      </c>
      <c r="D100" s="14">
        <f t="shared" si="9"/>
        <v>96.15384615384616</v>
      </c>
      <c r="E100" s="12">
        <v>456</v>
      </c>
      <c r="F100" s="14">
        <f t="shared" si="10"/>
        <v>101.33333333333333</v>
      </c>
    </row>
    <row r="101" spans="1:6" ht="28.5">
      <c r="A101" s="48" t="s">
        <v>81</v>
      </c>
      <c r="B101" s="12">
        <v>752</v>
      </c>
      <c r="C101" s="12">
        <v>756</v>
      </c>
      <c r="D101" s="14">
        <f t="shared" si="9"/>
        <v>100.53191489361703</v>
      </c>
      <c r="E101" s="12">
        <v>758</v>
      </c>
      <c r="F101" s="14">
        <f t="shared" si="10"/>
        <v>100.26455026455027</v>
      </c>
    </row>
    <row r="102" spans="1:6" ht="14.25" customHeight="1">
      <c r="A102" s="49" t="s">
        <v>60</v>
      </c>
      <c r="B102" s="12">
        <v>605</v>
      </c>
      <c r="C102" s="12">
        <v>605</v>
      </c>
      <c r="D102" s="14">
        <f t="shared" si="9"/>
        <v>100</v>
      </c>
      <c r="E102" s="12">
        <v>605</v>
      </c>
      <c r="F102" s="14">
        <f t="shared" si="10"/>
        <v>100</v>
      </c>
    </row>
    <row r="103" spans="1:6" ht="30">
      <c r="A103" s="49" t="s">
        <v>61</v>
      </c>
      <c r="B103" s="12">
        <v>7</v>
      </c>
      <c r="C103" s="12">
        <v>13</v>
      </c>
      <c r="D103" s="14">
        <f t="shared" si="9"/>
        <v>185.7142857142857</v>
      </c>
      <c r="E103" s="12">
        <v>15</v>
      </c>
      <c r="F103" s="14">
        <f t="shared" si="10"/>
        <v>115.38461538461539</v>
      </c>
    </row>
    <row r="104" spans="1:6" ht="14.25" customHeight="1">
      <c r="A104" s="49" t="s">
        <v>70</v>
      </c>
      <c r="B104" s="12">
        <v>140</v>
      </c>
      <c r="C104" s="12">
        <v>138</v>
      </c>
      <c r="D104" s="14">
        <f t="shared" si="9"/>
        <v>98.57142857142858</v>
      </c>
      <c r="E104" s="12">
        <v>138</v>
      </c>
      <c r="F104" s="14">
        <f t="shared" si="10"/>
        <v>100.00000000000001</v>
      </c>
    </row>
    <row r="105" spans="1:6" s="37" customFormat="1" ht="14.25" customHeight="1">
      <c r="A105" s="11" t="s">
        <v>82</v>
      </c>
      <c r="B105" s="13">
        <v>5640</v>
      </c>
      <c r="C105" s="13">
        <f>C106+C107+C108</f>
        <v>5338</v>
      </c>
      <c r="D105" s="36">
        <f t="shared" si="9"/>
        <v>94.64539007092199</v>
      </c>
      <c r="E105" s="13">
        <v>5360</v>
      </c>
      <c r="F105" s="36">
        <f t="shared" si="10"/>
        <v>100.4121393780442</v>
      </c>
    </row>
    <row r="106" spans="1:6" ht="14.25" customHeight="1">
      <c r="A106" s="42" t="s">
        <v>60</v>
      </c>
      <c r="B106" s="12">
        <v>2741</v>
      </c>
      <c r="C106" s="12">
        <v>3140</v>
      </c>
      <c r="D106" s="14">
        <f t="shared" si="9"/>
        <v>114.55673112002918</v>
      </c>
      <c r="E106" s="12">
        <v>3250</v>
      </c>
      <c r="F106" s="14">
        <f t="shared" si="10"/>
        <v>103.5031847133758</v>
      </c>
    </row>
    <row r="107" spans="1:6" ht="29.25" customHeight="1">
      <c r="A107" s="42" t="s">
        <v>61</v>
      </c>
      <c r="B107" s="12">
        <v>114</v>
      </c>
      <c r="C107" s="12">
        <v>118</v>
      </c>
      <c r="D107" s="14">
        <f t="shared" si="9"/>
        <v>103.50877192982458</v>
      </c>
      <c r="E107" s="12">
        <v>120</v>
      </c>
      <c r="F107" s="14">
        <f t="shared" si="10"/>
        <v>101.69491525423729</v>
      </c>
    </row>
    <row r="108" spans="1:6" ht="14.25" customHeight="1">
      <c r="A108" s="42" t="s">
        <v>70</v>
      </c>
      <c r="B108" s="12">
        <v>2785</v>
      </c>
      <c r="C108" s="12">
        <v>2080</v>
      </c>
      <c r="D108" s="14">
        <f t="shared" si="9"/>
        <v>74.68581687612208</v>
      </c>
      <c r="E108" s="12">
        <v>1990</v>
      </c>
      <c r="F108" s="14">
        <f t="shared" si="10"/>
        <v>95.67307692307692</v>
      </c>
    </row>
    <row r="109" spans="1:6" ht="14.25" customHeight="1">
      <c r="A109" s="11" t="s">
        <v>83</v>
      </c>
      <c r="B109" s="12">
        <v>380</v>
      </c>
      <c r="C109" s="12">
        <v>385</v>
      </c>
      <c r="D109" s="14">
        <f t="shared" si="9"/>
        <v>101.31578947368422</v>
      </c>
      <c r="E109" s="12">
        <v>389</v>
      </c>
      <c r="F109" s="14">
        <f t="shared" si="10"/>
        <v>101.03896103896103</v>
      </c>
    </row>
    <row r="110" spans="1:6" s="37" customFormat="1" ht="14.25" customHeight="1">
      <c r="A110" s="11" t="s">
        <v>84</v>
      </c>
      <c r="B110" s="13">
        <v>332</v>
      </c>
      <c r="C110" s="13">
        <v>323</v>
      </c>
      <c r="D110" s="36">
        <f t="shared" si="9"/>
        <v>97.28915662650603</v>
      </c>
      <c r="E110" s="13">
        <v>323.1</v>
      </c>
      <c r="F110" s="36">
        <f t="shared" si="10"/>
        <v>100.03095975232199</v>
      </c>
    </row>
    <row r="111" spans="1:6" ht="19.5" customHeight="1">
      <c r="A111" s="50" t="s">
        <v>85</v>
      </c>
      <c r="B111" s="12">
        <f>B112+B113+B114</f>
        <v>1431.1999999999998</v>
      </c>
      <c r="C111" s="12">
        <f>C112+C113+C114</f>
        <v>1775.5</v>
      </c>
      <c r="D111" s="14">
        <f t="shared" si="9"/>
        <v>124.0567356064841</v>
      </c>
      <c r="E111" s="12">
        <f>E112+E113+E114</f>
        <v>2063.1</v>
      </c>
      <c r="F111" s="14">
        <f t="shared" si="10"/>
        <v>116.1982540129541</v>
      </c>
    </row>
    <row r="112" spans="1:6" ht="15">
      <c r="A112" s="51" t="s">
        <v>86</v>
      </c>
      <c r="B112" s="12">
        <v>1108.5</v>
      </c>
      <c r="C112" s="12">
        <v>1404.3</v>
      </c>
      <c r="D112" s="14">
        <f t="shared" si="9"/>
        <v>126.6847090663058</v>
      </c>
      <c r="E112" s="12">
        <v>1618.5</v>
      </c>
      <c r="F112" s="14">
        <f t="shared" si="10"/>
        <v>115.2531510361034</v>
      </c>
    </row>
    <row r="113" spans="1:6" ht="15">
      <c r="A113" s="51" t="s">
        <v>87</v>
      </c>
      <c r="B113" s="12">
        <v>33.3</v>
      </c>
      <c r="C113" s="12">
        <v>37.5</v>
      </c>
      <c r="D113" s="14">
        <f t="shared" si="9"/>
        <v>112.61261261261262</v>
      </c>
      <c r="E113" s="12">
        <v>43.7</v>
      </c>
      <c r="F113" s="14">
        <f t="shared" si="10"/>
        <v>116.53333333333335</v>
      </c>
    </row>
    <row r="114" spans="1:6" ht="15">
      <c r="A114" s="51" t="s">
        <v>88</v>
      </c>
      <c r="B114" s="12">
        <v>289.4</v>
      </c>
      <c r="C114" s="12">
        <v>333.7</v>
      </c>
      <c r="D114" s="14">
        <f t="shared" si="9"/>
        <v>115.30753282653767</v>
      </c>
      <c r="E114" s="12">
        <v>400.9</v>
      </c>
      <c r="F114" s="14">
        <f t="shared" si="10"/>
        <v>120.13784836679653</v>
      </c>
    </row>
    <row r="115" spans="1:6" ht="45" hidden="1">
      <c r="A115" s="51" t="s">
        <v>89</v>
      </c>
      <c r="B115" s="12">
        <v>0</v>
      </c>
      <c r="C115" s="12">
        <v>0</v>
      </c>
      <c r="D115" s="14"/>
      <c r="E115" s="12">
        <v>0</v>
      </c>
      <c r="F115" s="14"/>
    </row>
    <row r="116" spans="1:6" ht="30">
      <c r="A116" s="51" t="s">
        <v>90</v>
      </c>
      <c r="B116" s="12">
        <v>41.1</v>
      </c>
      <c r="C116" s="12">
        <v>42</v>
      </c>
      <c r="D116" s="14">
        <f>C116/B116%</f>
        <v>102.1897810218978</v>
      </c>
      <c r="E116" s="12">
        <v>45</v>
      </c>
      <c r="F116" s="14">
        <f>E116/C116%</f>
        <v>107.14285714285715</v>
      </c>
    </row>
    <row r="117" spans="1:6" ht="30.75" customHeight="1">
      <c r="A117" s="52" t="s">
        <v>91</v>
      </c>
      <c r="B117" s="13">
        <v>587.4</v>
      </c>
      <c r="C117" s="13">
        <v>99.3</v>
      </c>
      <c r="D117" s="36">
        <f>C117/B117%</f>
        <v>16.9050051072523</v>
      </c>
      <c r="E117" s="13">
        <v>102.5</v>
      </c>
      <c r="F117" s="36">
        <f>E117/C117%</f>
        <v>103.22255790533737</v>
      </c>
    </row>
    <row r="118" spans="1:6" ht="30">
      <c r="A118" s="51" t="s">
        <v>92</v>
      </c>
      <c r="B118" s="12">
        <v>139.3</v>
      </c>
      <c r="C118" s="12">
        <v>145</v>
      </c>
      <c r="D118" s="14">
        <f>C118/B118%</f>
        <v>104.091888011486</v>
      </c>
      <c r="E118" s="12">
        <v>153.9</v>
      </c>
      <c r="F118" s="14">
        <f>E118/C118%</f>
        <v>106.13793103448276</v>
      </c>
    </row>
    <row r="119" spans="1:6" ht="16.5" customHeight="1">
      <c r="A119" s="115" t="s">
        <v>93</v>
      </c>
      <c r="B119" s="115"/>
      <c r="C119" s="115"/>
      <c r="D119" s="115"/>
      <c r="E119" s="115"/>
      <c r="F119" s="115"/>
    </row>
    <row r="120" spans="1:6" s="37" customFormat="1" ht="30">
      <c r="A120" s="11" t="s">
        <v>94</v>
      </c>
      <c r="B120" s="43">
        <v>758</v>
      </c>
      <c r="C120" s="43">
        <v>758</v>
      </c>
      <c r="D120" s="36">
        <f>C120/B120%</f>
        <v>100</v>
      </c>
      <c r="E120" s="43">
        <v>758</v>
      </c>
      <c r="F120" s="36">
        <f>E120/C120%</f>
        <v>100</v>
      </c>
    </row>
    <row r="121" spans="1:6" ht="14.25" customHeight="1">
      <c r="A121" s="115" t="s">
        <v>95</v>
      </c>
      <c r="B121" s="115"/>
      <c r="C121" s="115"/>
      <c r="D121" s="115"/>
      <c r="E121" s="115"/>
      <c r="F121" s="115"/>
    </row>
    <row r="122" spans="1:6" ht="15">
      <c r="A122" s="11" t="s">
        <v>96</v>
      </c>
      <c r="B122" s="9">
        <v>2.441</v>
      </c>
      <c r="C122" s="9">
        <v>2.615</v>
      </c>
      <c r="D122" s="14">
        <f aca="true" t="shared" si="11" ref="D122:D129">C122/B122%</f>
        <v>107.12822613682918</v>
      </c>
      <c r="E122" s="9">
        <v>2.615</v>
      </c>
      <c r="F122" s="14">
        <f aca="true" t="shared" si="12" ref="F122:F129">E122/C122%</f>
        <v>100</v>
      </c>
    </row>
    <row r="123" spans="1:6" ht="15" hidden="1">
      <c r="A123" s="39" t="s">
        <v>97</v>
      </c>
      <c r="B123" s="53"/>
      <c r="C123" s="53"/>
      <c r="D123" s="14" t="e">
        <f t="shared" si="11"/>
        <v>#DIV/0!</v>
      </c>
      <c r="E123" s="53"/>
      <c r="F123" s="14" t="e">
        <f t="shared" si="12"/>
        <v>#DIV/0!</v>
      </c>
    </row>
    <row r="124" spans="1:6" ht="15" hidden="1">
      <c r="A124" s="39" t="s">
        <v>98</v>
      </c>
      <c r="B124" s="53"/>
      <c r="C124" s="53"/>
      <c r="D124" s="14" t="e">
        <f t="shared" si="11"/>
        <v>#DIV/0!</v>
      </c>
      <c r="E124" s="53"/>
      <c r="F124" s="14" t="e">
        <f t="shared" si="12"/>
        <v>#DIV/0!</v>
      </c>
    </row>
    <row r="125" spans="1:6" ht="15" hidden="1">
      <c r="A125" s="39" t="s">
        <v>99</v>
      </c>
      <c r="B125" s="53"/>
      <c r="C125" s="53"/>
      <c r="D125" s="14" t="e">
        <f t="shared" si="11"/>
        <v>#DIV/0!</v>
      </c>
      <c r="E125" s="53"/>
      <c r="F125" s="14" t="e">
        <f t="shared" si="12"/>
        <v>#DIV/0!</v>
      </c>
    </row>
    <row r="126" spans="1:6" ht="14.25" hidden="1">
      <c r="A126" s="54" t="s">
        <v>100</v>
      </c>
      <c r="B126" s="53"/>
      <c r="C126" s="53"/>
      <c r="D126" s="14" t="e">
        <f t="shared" si="11"/>
        <v>#DIV/0!</v>
      </c>
      <c r="E126" s="53"/>
      <c r="F126" s="14" t="e">
        <f t="shared" si="12"/>
        <v>#DIV/0!</v>
      </c>
    </row>
    <row r="127" spans="1:6" ht="12.75" customHeight="1" hidden="1">
      <c r="A127" s="55" t="s">
        <v>98</v>
      </c>
      <c r="B127" s="53"/>
      <c r="C127" s="53"/>
      <c r="D127" s="14" t="e">
        <f t="shared" si="11"/>
        <v>#DIV/0!</v>
      </c>
      <c r="E127" s="53"/>
      <c r="F127" s="14" t="e">
        <f t="shared" si="12"/>
        <v>#DIV/0!</v>
      </c>
    </row>
    <row r="128" spans="1:6" ht="12.75" customHeight="1" hidden="1">
      <c r="A128" s="55" t="s">
        <v>99</v>
      </c>
      <c r="B128" s="53"/>
      <c r="C128" s="53"/>
      <c r="D128" s="14" t="e">
        <f t="shared" si="11"/>
        <v>#DIV/0!</v>
      </c>
      <c r="E128" s="53"/>
      <c r="F128" s="14" t="e">
        <f t="shared" si="12"/>
        <v>#DIV/0!</v>
      </c>
    </row>
    <row r="129" spans="1:6" ht="45">
      <c r="A129" s="11" t="s">
        <v>101</v>
      </c>
      <c r="B129" s="9">
        <v>86.6</v>
      </c>
      <c r="C129" s="9">
        <v>84.9</v>
      </c>
      <c r="D129" s="14">
        <f t="shared" si="11"/>
        <v>98.03695150115475</v>
      </c>
      <c r="E129" s="9">
        <v>84.9</v>
      </c>
      <c r="F129" s="14">
        <f t="shared" si="12"/>
        <v>100</v>
      </c>
    </row>
    <row r="130" spans="1:6" ht="14.25" customHeight="1">
      <c r="A130" s="115" t="s">
        <v>102</v>
      </c>
      <c r="B130" s="115"/>
      <c r="C130" s="115"/>
      <c r="D130" s="115"/>
      <c r="E130" s="115"/>
      <c r="F130" s="115"/>
    </row>
    <row r="131" spans="1:6" ht="30">
      <c r="A131" s="11" t="s">
        <v>103</v>
      </c>
      <c r="B131" s="9">
        <v>17.6</v>
      </c>
      <c r="C131" s="9">
        <v>17.2</v>
      </c>
      <c r="D131" s="14">
        <f aca="true" t="shared" si="13" ref="D131:D136">C131/B131%</f>
        <v>97.72727272727272</v>
      </c>
      <c r="E131" s="9">
        <v>17.2</v>
      </c>
      <c r="F131" s="14">
        <f aca="true" t="shared" si="14" ref="F131:F136">E131/C131%</f>
        <v>100</v>
      </c>
    </row>
    <row r="132" spans="1:6" ht="28.5" customHeight="1">
      <c r="A132" s="11" t="s">
        <v>104</v>
      </c>
      <c r="B132" s="9">
        <v>17.6</v>
      </c>
      <c r="C132" s="9">
        <v>17.2</v>
      </c>
      <c r="D132" s="14">
        <f t="shared" si="13"/>
        <v>97.72727272727272</v>
      </c>
      <c r="E132" s="9">
        <v>17.2</v>
      </c>
      <c r="F132" s="14">
        <f t="shared" si="14"/>
        <v>100</v>
      </c>
    </row>
    <row r="133" spans="1:6" ht="12.75" customHeight="1" hidden="1">
      <c r="A133" s="39" t="s">
        <v>105</v>
      </c>
      <c r="B133" s="53"/>
      <c r="C133" s="53"/>
      <c r="D133" s="14" t="e">
        <f t="shared" si="13"/>
        <v>#DIV/0!</v>
      </c>
      <c r="E133" s="53"/>
      <c r="F133" s="14" t="e">
        <f t="shared" si="14"/>
        <v>#DIV/0!</v>
      </c>
    </row>
    <row r="134" spans="1:6" ht="12.75" customHeight="1" hidden="1">
      <c r="A134" s="39" t="s">
        <v>106</v>
      </c>
      <c r="B134" s="53"/>
      <c r="C134" s="53"/>
      <c r="D134" s="14" t="e">
        <f t="shared" si="13"/>
        <v>#DIV/0!</v>
      </c>
      <c r="E134" s="53"/>
      <c r="F134" s="14" t="e">
        <f t="shared" si="14"/>
        <v>#DIV/0!</v>
      </c>
    </row>
    <row r="135" spans="1:6" ht="12.75" customHeight="1" hidden="1">
      <c r="A135" s="39" t="s">
        <v>107</v>
      </c>
      <c r="B135" s="53"/>
      <c r="C135" s="53"/>
      <c r="D135" s="14" t="e">
        <f t="shared" si="13"/>
        <v>#DIV/0!</v>
      </c>
      <c r="E135" s="53"/>
      <c r="F135" s="14" t="e">
        <f t="shared" si="14"/>
        <v>#DIV/0!</v>
      </c>
    </row>
    <row r="136" spans="1:6" ht="30">
      <c r="A136" s="11" t="s">
        <v>108</v>
      </c>
      <c r="B136" s="9">
        <v>22.1</v>
      </c>
      <c r="C136" s="9">
        <v>22.6</v>
      </c>
      <c r="D136" s="14">
        <f t="shared" si="13"/>
        <v>102.26244343891403</v>
      </c>
      <c r="E136" s="9">
        <v>23.1</v>
      </c>
      <c r="F136" s="14">
        <f t="shared" si="14"/>
        <v>102.21238938053098</v>
      </c>
    </row>
    <row r="137" spans="1:6" ht="28.5" customHeight="1">
      <c r="A137" s="115" t="s">
        <v>109</v>
      </c>
      <c r="B137" s="115"/>
      <c r="C137" s="115"/>
      <c r="D137" s="115"/>
      <c r="E137" s="115"/>
      <c r="F137" s="115"/>
    </row>
    <row r="138" spans="1:6" ht="16.5" customHeight="1">
      <c r="A138" s="11" t="s">
        <v>110</v>
      </c>
      <c r="B138" s="9">
        <v>20.5</v>
      </c>
      <c r="C138" s="9">
        <v>20.5</v>
      </c>
      <c r="D138" s="14">
        <f>C138/B138%</f>
        <v>100</v>
      </c>
      <c r="E138" s="9">
        <v>20.4</v>
      </c>
      <c r="F138" s="14">
        <f>E138/C138%</f>
        <v>99.51219512195122</v>
      </c>
    </row>
    <row r="139" spans="1:6" ht="16.5" customHeight="1">
      <c r="A139" s="11" t="s">
        <v>111</v>
      </c>
      <c r="B139" s="9">
        <v>55</v>
      </c>
      <c r="C139" s="9">
        <v>55</v>
      </c>
      <c r="D139" s="14">
        <f>C139/B139%</f>
        <v>99.99999999999999</v>
      </c>
      <c r="E139" s="9">
        <v>55</v>
      </c>
      <c r="F139" s="14">
        <f>E139/C139%</f>
        <v>99.99999999999999</v>
      </c>
    </row>
    <row r="140" spans="1:6" ht="28.5" customHeight="1">
      <c r="A140" s="11" t="s">
        <v>112</v>
      </c>
      <c r="B140" s="9">
        <v>54.1</v>
      </c>
      <c r="C140" s="9">
        <v>54</v>
      </c>
      <c r="D140" s="14">
        <f>C140/B140%</f>
        <v>99.815157116451</v>
      </c>
      <c r="E140" s="9">
        <v>53.8</v>
      </c>
      <c r="F140" s="14">
        <f>E140/C140%</f>
        <v>99.62962962962962</v>
      </c>
    </row>
    <row r="141" spans="1:6" ht="15">
      <c r="A141" s="11" t="s">
        <v>113</v>
      </c>
      <c r="B141" s="9">
        <v>15.7</v>
      </c>
      <c r="C141" s="9">
        <v>16</v>
      </c>
      <c r="D141" s="14">
        <f>C141/B141%</f>
        <v>101.91082802547771</v>
      </c>
      <c r="E141" s="9">
        <v>16.3</v>
      </c>
      <c r="F141" s="14">
        <f>E141/C141%</f>
        <v>101.875</v>
      </c>
    </row>
    <row r="142" spans="1:6" ht="16.5" customHeight="1">
      <c r="A142" s="11" t="s">
        <v>114</v>
      </c>
      <c r="B142" s="9">
        <v>27.2</v>
      </c>
      <c r="C142" s="9">
        <v>28.3</v>
      </c>
      <c r="D142" s="14">
        <f>C142/B142%</f>
        <v>104.04411764705881</v>
      </c>
      <c r="E142" s="9">
        <v>28.2</v>
      </c>
      <c r="F142" s="14">
        <f>E142/C142%</f>
        <v>99.64664310954062</v>
      </c>
    </row>
    <row r="143" spans="1:6" ht="30" customHeight="1">
      <c r="A143" s="11" t="s">
        <v>115</v>
      </c>
      <c r="B143" s="9">
        <v>0</v>
      </c>
      <c r="C143" s="9">
        <v>0</v>
      </c>
      <c r="D143" s="14"/>
      <c r="E143" s="9">
        <v>0</v>
      </c>
      <c r="F143" s="14"/>
    </row>
    <row r="144" spans="1:6" ht="30" customHeight="1">
      <c r="A144" s="11" t="s">
        <v>116</v>
      </c>
      <c r="B144" s="9">
        <v>381.1</v>
      </c>
      <c r="C144" s="9">
        <v>376</v>
      </c>
      <c r="D144" s="14">
        <f aca="true" t="shared" si="15" ref="D144:D153">C144/B144%</f>
        <v>98.66176856468118</v>
      </c>
      <c r="E144" s="9">
        <v>371.5</v>
      </c>
      <c r="F144" s="14">
        <f aca="true" t="shared" si="16" ref="F144:F153">E144/C144%</f>
        <v>98.80319148936171</v>
      </c>
    </row>
    <row r="145" spans="1:6" ht="28.5" customHeight="1">
      <c r="A145" s="11" t="s">
        <v>117</v>
      </c>
      <c r="B145" s="9">
        <v>708</v>
      </c>
      <c r="C145" s="9">
        <v>708</v>
      </c>
      <c r="D145" s="14">
        <f t="shared" si="15"/>
        <v>100</v>
      </c>
      <c r="E145" s="9">
        <v>708</v>
      </c>
      <c r="F145" s="14">
        <f t="shared" si="16"/>
        <v>100</v>
      </c>
    </row>
    <row r="146" spans="1:6" ht="28.5" customHeight="1">
      <c r="A146" s="11" t="s">
        <v>118</v>
      </c>
      <c r="B146" s="9">
        <v>3.7</v>
      </c>
      <c r="C146" s="9">
        <v>3.7</v>
      </c>
      <c r="D146" s="14">
        <f t="shared" si="15"/>
        <v>99.99999999999999</v>
      </c>
      <c r="E146" s="9">
        <v>3.7</v>
      </c>
      <c r="F146" s="14">
        <f t="shared" si="16"/>
        <v>99.99999999999999</v>
      </c>
    </row>
    <row r="147" spans="1:6" s="37" customFormat="1" ht="30" customHeight="1">
      <c r="A147" s="11" t="s">
        <v>119</v>
      </c>
      <c r="B147" s="43">
        <v>674.9</v>
      </c>
      <c r="C147" s="43">
        <v>673.8</v>
      </c>
      <c r="D147" s="36">
        <f t="shared" si="15"/>
        <v>99.83701289079863</v>
      </c>
      <c r="E147" s="43">
        <v>671</v>
      </c>
      <c r="F147" s="36">
        <f t="shared" si="16"/>
        <v>99.584446423271</v>
      </c>
    </row>
    <row r="148" spans="1:6" s="37" customFormat="1" ht="21" customHeight="1">
      <c r="A148" s="11" t="s">
        <v>120</v>
      </c>
      <c r="B148" s="43">
        <v>34.8</v>
      </c>
      <c r="C148" s="43">
        <v>38.8</v>
      </c>
      <c r="D148" s="36">
        <f t="shared" si="15"/>
        <v>111.49425287356321</v>
      </c>
      <c r="E148" s="43">
        <v>40.5</v>
      </c>
      <c r="F148" s="36">
        <f t="shared" si="16"/>
        <v>104.38144329896909</v>
      </c>
    </row>
    <row r="149" spans="1:6" ht="28.5">
      <c r="A149" s="34" t="s">
        <v>121</v>
      </c>
      <c r="B149" s="9">
        <f>B150+B151+B152</f>
        <v>141</v>
      </c>
      <c r="C149" s="9">
        <f>C150+C151+C152</f>
        <v>144</v>
      </c>
      <c r="D149" s="14">
        <f t="shared" si="15"/>
        <v>102.1276595744681</v>
      </c>
      <c r="E149" s="9">
        <f>E150+E151+E152</f>
        <v>145</v>
      </c>
      <c r="F149" s="14">
        <f t="shared" si="16"/>
        <v>100.69444444444444</v>
      </c>
    </row>
    <row r="150" spans="1:7" ht="28.5" customHeight="1">
      <c r="A150" s="42" t="s">
        <v>122</v>
      </c>
      <c r="B150" s="9">
        <v>1</v>
      </c>
      <c r="C150" s="9">
        <v>1</v>
      </c>
      <c r="D150" s="14">
        <f t="shared" si="15"/>
        <v>100</v>
      </c>
      <c r="E150" s="9">
        <v>1</v>
      </c>
      <c r="F150" s="14">
        <f t="shared" si="16"/>
        <v>100</v>
      </c>
      <c r="G150" s="56" t="s">
        <v>123</v>
      </c>
    </row>
    <row r="151" spans="1:6" ht="28.5" customHeight="1">
      <c r="A151" s="42" t="s">
        <v>124</v>
      </c>
      <c r="B151" s="9">
        <v>13</v>
      </c>
      <c r="C151" s="9">
        <v>13</v>
      </c>
      <c r="D151" s="14">
        <f t="shared" si="15"/>
        <v>100</v>
      </c>
      <c r="E151" s="9">
        <v>13</v>
      </c>
      <c r="F151" s="14">
        <f t="shared" si="16"/>
        <v>100</v>
      </c>
    </row>
    <row r="152" spans="1:6" ht="27.75" customHeight="1">
      <c r="A152" s="42" t="s">
        <v>125</v>
      </c>
      <c r="B152" s="9">
        <v>127</v>
      </c>
      <c r="C152" s="9">
        <v>130</v>
      </c>
      <c r="D152" s="14">
        <f t="shared" si="15"/>
        <v>102.36220472440945</v>
      </c>
      <c r="E152" s="9">
        <v>131</v>
      </c>
      <c r="F152" s="14">
        <f t="shared" si="16"/>
        <v>100.76923076923076</v>
      </c>
    </row>
    <row r="153" spans="1:6" ht="15">
      <c r="A153" s="42" t="s">
        <v>126</v>
      </c>
      <c r="B153" s="57">
        <v>1299</v>
      </c>
      <c r="C153" s="57">
        <v>1301</v>
      </c>
      <c r="D153" s="14">
        <f t="shared" si="15"/>
        <v>100.15396458814473</v>
      </c>
      <c r="E153" s="58">
        <v>1304</v>
      </c>
      <c r="F153" s="14">
        <f t="shared" si="16"/>
        <v>100.23059185242121</v>
      </c>
    </row>
    <row r="154" spans="1:6" ht="15.75" customHeight="1">
      <c r="A154" s="115" t="s">
        <v>127</v>
      </c>
      <c r="B154" s="115"/>
      <c r="C154" s="115"/>
      <c r="D154" s="115"/>
      <c r="E154" s="115"/>
      <c r="F154" s="115"/>
    </row>
    <row r="155" spans="1:6" ht="15">
      <c r="A155" s="11" t="s">
        <v>128</v>
      </c>
      <c r="B155" s="9">
        <v>51</v>
      </c>
      <c r="C155" s="9">
        <v>56</v>
      </c>
      <c r="D155" s="14">
        <f aca="true" t="shared" si="17" ref="D155:D162">C155/B155%</f>
        <v>109.80392156862744</v>
      </c>
      <c r="E155" s="9">
        <v>60</v>
      </c>
      <c r="F155" s="14">
        <f aca="true" t="shared" si="18" ref="F155:F162">E155/C155%</f>
        <v>107.14285714285714</v>
      </c>
    </row>
    <row r="156" spans="1:6" ht="15">
      <c r="A156" s="11" t="s">
        <v>129</v>
      </c>
      <c r="B156" s="9">
        <v>115.8</v>
      </c>
      <c r="C156" s="9">
        <v>115.8</v>
      </c>
      <c r="D156" s="14">
        <f t="shared" si="17"/>
        <v>100</v>
      </c>
      <c r="E156" s="9">
        <v>115.8</v>
      </c>
      <c r="F156" s="14">
        <f t="shared" si="18"/>
        <v>100</v>
      </c>
    </row>
    <row r="157" spans="1:6" ht="15">
      <c r="A157" s="11" t="s">
        <v>130</v>
      </c>
      <c r="B157" s="9">
        <v>10.5</v>
      </c>
      <c r="C157" s="9">
        <v>10.5</v>
      </c>
      <c r="D157" s="14">
        <f t="shared" si="17"/>
        <v>100</v>
      </c>
      <c r="E157" s="9">
        <v>10.5</v>
      </c>
      <c r="F157" s="14">
        <f t="shared" si="18"/>
        <v>100</v>
      </c>
    </row>
    <row r="158" spans="1:6" ht="15.75" customHeight="1">
      <c r="A158" s="11" t="s">
        <v>131</v>
      </c>
      <c r="B158" s="9">
        <v>133.95</v>
      </c>
      <c r="C158" s="9">
        <v>133.95</v>
      </c>
      <c r="D158" s="14">
        <f t="shared" si="17"/>
        <v>100</v>
      </c>
      <c r="E158" s="9">
        <v>133.95</v>
      </c>
      <c r="F158" s="14">
        <f t="shared" si="18"/>
        <v>100</v>
      </c>
    </row>
    <row r="159" spans="1:6" ht="15">
      <c r="A159" s="42" t="s">
        <v>132</v>
      </c>
      <c r="B159" s="9">
        <v>33</v>
      </c>
      <c r="C159" s="9">
        <v>33</v>
      </c>
      <c r="D159" s="14">
        <f t="shared" si="17"/>
        <v>100</v>
      </c>
      <c r="E159" s="9">
        <v>33</v>
      </c>
      <c r="F159" s="14">
        <f t="shared" si="18"/>
        <v>100</v>
      </c>
    </row>
    <row r="160" spans="1:6" ht="30" hidden="1">
      <c r="A160" s="59" t="s">
        <v>133</v>
      </c>
      <c r="B160" s="9"/>
      <c r="C160" s="9"/>
      <c r="D160" s="14" t="e">
        <f t="shared" si="17"/>
        <v>#DIV/0!</v>
      </c>
      <c r="E160" s="9"/>
      <c r="F160" s="14" t="e">
        <f t="shared" si="18"/>
        <v>#DIV/0!</v>
      </c>
    </row>
    <row r="161" spans="1:6" ht="30">
      <c r="A161" s="35" t="s">
        <v>134</v>
      </c>
      <c r="B161" s="9">
        <v>313.9</v>
      </c>
      <c r="C161" s="9">
        <v>326.5</v>
      </c>
      <c r="D161" s="14">
        <f t="shared" si="17"/>
        <v>104.01401720293087</v>
      </c>
      <c r="E161" s="9">
        <v>342.8</v>
      </c>
      <c r="F161" s="14">
        <f t="shared" si="18"/>
        <v>104.99234303215927</v>
      </c>
    </row>
    <row r="162" spans="1:6" ht="30">
      <c r="A162" s="35" t="s">
        <v>135</v>
      </c>
      <c r="B162" s="9">
        <v>60</v>
      </c>
      <c r="C162" s="9">
        <v>66</v>
      </c>
      <c r="D162" s="14">
        <f t="shared" si="17"/>
        <v>110</v>
      </c>
      <c r="E162" s="9">
        <v>66.2</v>
      </c>
      <c r="F162" s="14">
        <f t="shared" si="18"/>
        <v>100.3030303030303</v>
      </c>
    </row>
    <row r="163" spans="1:6" ht="12.75">
      <c r="A163" s="60"/>
      <c r="B163" s="60"/>
      <c r="C163" s="60"/>
      <c r="D163" s="60"/>
      <c r="E163" s="60"/>
      <c r="F163" s="60"/>
    </row>
    <row r="164" spans="1:6" ht="15" hidden="1">
      <c r="A164" s="61" t="s">
        <v>136</v>
      </c>
      <c r="B164" s="62"/>
      <c r="C164" s="60"/>
      <c r="D164" s="60"/>
      <c r="E164" s="60"/>
      <c r="F164" s="60"/>
    </row>
    <row r="165" spans="1:6" ht="12.75" hidden="1">
      <c r="A165" s="63" t="s">
        <v>137</v>
      </c>
      <c r="B165" s="60"/>
      <c r="C165" s="60"/>
      <c r="D165" s="60"/>
      <c r="E165" s="60"/>
      <c r="F165" s="60"/>
    </row>
    <row r="166" spans="1:6" s="37" customFormat="1" ht="12.75">
      <c r="A166" s="62"/>
      <c r="B166" s="62"/>
      <c r="C166" s="62"/>
      <c r="D166" s="62"/>
      <c r="E166" s="62"/>
      <c r="F166" s="62"/>
    </row>
    <row r="167" spans="1:6" s="3" customFormat="1" ht="20.25">
      <c r="A167" s="64" t="s">
        <v>138</v>
      </c>
      <c r="B167" s="2"/>
      <c r="C167" s="2"/>
      <c r="D167" s="2"/>
      <c r="E167" s="64" t="s">
        <v>139</v>
      </c>
      <c r="F167" s="2"/>
    </row>
    <row r="168" spans="1:6" ht="12.75">
      <c r="A168" s="60"/>
      <c r="B168" s="60"/>
      <c r="C168" s="60"/>
      <c r="D168" s="60"/>
      <c r="E168" s="60"/>
      <c r="F168" s="60"/>
    </row>
    <row r="169" spans="1:4" ht="18.75">
      <c r="A169" s="3"/>
      <c r="B169" s="65"/>
      <c r="C169" s="65"/>
      <c r="D169" s="3"/>
    </row>
  </sheetData>
  <sheetProtection selectLockedCells="1" selectUnlockedCells="1"/>
  <mergeCells count="17">
    <mergeCell ref="A130:F130"/>
    <mergeCell ref="A137:F137"/>
    <mergeCell ref="A154:F154"/>
    <mergeCell ref="A15:G15"/>
    <mergeCell ref="A31:F31"/>
    <mergeCell ref="A58:F58"/>
    <mergeCell ref="A96:F96"/>
    <mergeCell ref="A119:F119"/>
    <mergeCell ref="A121:F121"/>
    <mergeCell ref="C1:F1"/>
    <mergeCell ref="A2:G2"/>
    <mergeCell ref="A8:F8"/>
    <mergeCell ref="A9:F9"/>
    <mergeCell ref="A11:F11"/>
    <mergeCell ref="A13:A14"/>
    <mergeCell ref="D13:D14"/>
    <mergeCell ref="F13:F14"/>
  </mergeCells>
  <printOptions horizontalCentered="1"/>
  <pageMargins left="0.5833333333333334" right="0.15833333333333333" top="0.2604166666666667" bottom="0.18472222222222223" header="0.5118055555555555" footer="0.5118055555555555"/>
  <pageSetup horizontalDpi="300" verticalDpi="300" orientation="portrait" paperSize="9" scale="75"/>
  <rowBreaks count="2" manualBreakCount="2">
    <brk id="57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5"/>
  <sheetViews>
    <sheetView tabSelected="1" zoomScalePageLayoutView="0" workbookViewId="0" topLeftCell="A2">
      <selection activeCell="H7" sqref="H7"/>
    </sheetView>
  </sheetViews>
  <sheetFormatPr defaultColWidth="9.00390625" defaultRowHeight="12.75"/>
  <cols>
    <col min="1" max="1" width="56.375" style="1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5" width="12.25390625" style="79" customWidth="1"/>
    <col min="6" max="6" width="11.625" style="79" hidden="1" customWidth="1"/>
    <col min="7" max="7" width="0" style="79" hidden="1" customWidth="1"/>
    <col min="8" max="9" width="11.75390625" style="79" customWidth="1"/>
    <col min="10" max="16384" width="9.125" style="1" customWidth="1"/>
  </cols>
  <sheetData>
    <row r="1" spans="1:7" ht="18.75" hidden="1">
      <c r="A1" s="2"/>
      <c r="B1" s="2"/>
      <c r="C1" s="108" t="s">
        <v>0</v>
      </c>
      <c r="D1" s="108"/>
      <c r="E1" s="108"/>
      <c r="F1" s="108"/>
      <c r="G1" s="78"/>
    </row>
    <row r="2" spans="1:7" ht="18.75">
      <c r="A2" s="109" t="s">
        <v>1</v>
      </c>
      <c r="B2" s="109"/>
      <c r="C2" s="109"/>
      <c r="D2" s="109"/>
      <c r="E2" s="109"/>
      <c r="F2" s="109"/>
      <c r="G2" s="109"/>
    </row>
    <row r="3" spans="1:7" ht="18.75">
      <c r="A3" s="3" t="s">
        <v>2</v>
      </c>
      <c r="B3" s="4"/>
      <c r="C3" s="4"/>
      <c r="D3" s="4"/>
      <c r="E3" s="80"/>
      <c r="F3" s="80"/>
      <c r="G3" s="80"/>
    </row>
    <row r="4" spans="1:7" ht="18.75">
      <c r="A4" s="3" t="s">
        <v>3</v>
      </c>
      <c r="B4" s="4"/>
      <c r="C4" s="4"/>
      <c r="D4" s="4"/>
      <c r="E4" s="80"/>
      <c r="F4" s="80"/>
      <c r="G4" s="80"/>
    </row>
    <row r="5" spans="1:7" ht="18.75">
      <c r="A5" s="3" t="s">
        <v>155</v>
      </c>
      <c r="B5" s="5"/>
      <c r="C5" s="5"/>
      <c r="D5" s="5"/>
      <c r="E5" s="78"/>
      <c r="F5" s="78"/>
      <c r="G5" s="81"/>
    </row>
    <row r="8" spans="1:6" ht="15.75">
      <c r="A8" s="110"/>
      <c r="B8" s="110"/>
      <c r="C8" s="110"/>
      <c r="D8" s="110"/>
      <c r="E8" s="110"/>
      <c r="F8" s="110"/>
    </row>
    <row r="9" spans="1:9" ht="96.75" customHeight="1">
      <c r="A9" s="111" t="s">
        <v>140</v>
      </c>
      <c r="B9" s="111"/>
      <c r="C9" s="111"/>
      <c r="D9" s="111"/>
      <c r="E9" s="111"/>
      <c r="F9" s="111"/>
      <c r="G9" s="111"/>
      <c r="H9" s="111"/>
      <c r="I9" s="111"/>
    </row>
    <row r="10" spans="1:6" ht="17.25" customHeight="1">
      <c r="A10" s="7"/>
      <c r="B10" s="7"/>
      <c r="C10" s="7"/>
      <c r="D10" s="7"/>
      <c r="E10" s="7"/>
      <c r="F10" s="7"/>
    </row>
    <row r="11" spans="1:9" ht="78" customHeight="1">
      <c r="A11" s="112" t="s">
        <v>141</v>
      </c>
      <c r="B11" s="112"/>
      <c r="C11" s="112"/>
      <c r="D11" s="112"/>
      <c r="E11" s="112"/>
      <c r="F11" s="112"/>
      <c r="G11" s="112"/>
      <c r="H11" s="112"/>
      <c r="I11" s="112"/>
    </row>
    <row r="12" spans="1:7" ht="18.75">
      <c r="A12" s="8"/>
      <c r="B12" s="8"/>
      <c r="C12" s="8"/>
      <c r="D12" s="8"/>
      <c r="E12" s="82"/>
      <c r="F12" s="82"/>
      <c r="G12" s="82"/>
    </row>
    <row r="13" spans="1:9" ht="12.75" customHeight="1">
      <c r="A13" s="113" t="s">
        <v>7</v>
      </c>
      <c r="B13" s="9" t="s">
        <v>8</v>
      </c>
      <c r="C13" s="9" t="s">
        <v>9</v>
      </c>
      <c r="D13" s="114" t="s">
        <v>10</v>
      </c>
      <c r="E13" s="9" t="s">
        <v>11</v>
      </c>
      <c r="F13" s="114" t="s">
        <v>12</v>
      </c>
      <c r="H13" s="118" t="s">
        <v>142</v>
      </c>
      <c r="I13" s="118" t="s">
        <v>143</v>
      </c>
    </row>
    <row r="14" spans="1:9" ht="24" customHeight="1">
      <c r="A14" s="113"/>
      <c r="B14" s="9" t="s">
        <v>13</v>
      </c>
      <c r="C14" s="9" t="s">
        <v>14</v>
      </c>
      <c r="D14" s="114"/>
      <c r="E14" s="9" t="s">
        <v>15</v>
      </c>
      <c r="F14" s="114"/>
      <c r="H14" s="119"/>
      <c r="I14" s="119"/>
    </row>
    <row r="15" spans="1:7" ht="24" customHeight="1">
      <c r="A15" s="116" t="s">
        <v>16</v>
      </c>
      <c r="B15" s="116"/>
      <c r="C15" s="116"/>
      <c r="D15" s="116"/>
      <c r="E15" s="116"/>
      <c r="F15" s="116"/>
      <c r="G15" s="116"/>
    </row>
    <row r="16" spans="1:6" ht="27.75" customHeight="1" hidden="1">
      <c r="A16" s="11" t="s">
        <v>17</v>
      </c>
      <c r="B16" s="12">
        <v>26.797</v>
      </c>
      <c r="C16" s="13">
        <v>26.842</v>
      </c>
      <c r="D16" s="14">
        <f aca="true" t="shared" si="0" ref="D16:D31">C16/B16%</f>
        <v>100.1679292458111</v>
      </c>
      <c r="E16" s="15">
        <v>26.946</v>
      </c>
      <c r="F16" s="14">
        <f aca="true" t="shared" si="1" ref="F16:F31">E16/C16%</f>
        <v>100.38745249981373</v>
      </c>
    </row>
    <row r="17" spans="1:6" ht="16.5" customHeight="1" hidden="1">
      <c r="A17" s="11" t="s">
        <v>18</v>
      </c>
      <c r="B17" s="12">
        <v>6093.2</v>
      </c>
      <c r="C17" s="12">
        <v>6914.5</v>
      </c>
      <c r="D17" s="14">
        <f t="shared" si="0"/>
        <v>113.47896015230093</v>
      </c>
      <c r="E17" s="15">
        <v>7876.7</v>
      </c>
      <c r="F17" s="14">
        <f t="shared" si="1"/>
        <v>113.91568443126764</v>
      </c>
    </row>
    <row r="18" spans="1:6" ht="15" hidden="1">
      <c r="A18" s="11" t="s">
        <v>19</v>
      </c>
      <c r="B18" s="12">
        <v>12.95</v>
      </c>
      <c r="C18" s="12">
        <v>13.005</v>
      </c>
      <c r="D18" s="14">
        <f t="shared" si="0"/>
        <v>100.42471042471043</v>
      </c>
      <c r="E18" s="15">
        <v>13.02</v>
      </c>
      <c r="F18" s="14">
        <f t="shared" si="1"/>
        <v>100.11534025374856</v>
      </c>
    </row>
    <row r="19" spans="1:6" ht="15" hidden="1">
      <c r="A19" s="11" t="s">
        <v>20</v>
      </c>
      <c r="B19" s="12">
        <v>4.487</v>
      </c>
      <c r="C19" s="12">
        <v>4.495</v>
      </c>
      <c r="D19" s="14">
        <f t="shared" si="0"/>
        <v>100.17829284599955</v>
      </c>
      <c r="E19" s="15">
        <v>4.531</v>
      </c>
      <c r="F19" s="14">
        <f t="shared" si="1"/>
        <v>100.80088987764181</v>
      </c>
    </row>
    <row r="20" spans="1:6" ht="28.5" customHeight="1" hidden="1">
      <c r="A20" s="11" t="s">
        <v>21</v>
      </c>
      <c r="B20" s="12">
        <v>14411.46</v>
      </c>
      <c r="C20" s="12">
        <v>15061.32</v>
      </c>
      <c r="D20" s="14">
        <f t="shared" si="0"/>
        <v>104.5093279931388</v>
      </c>
      <c r="E20" s="15">
        <v>16376.04</v>
      </c>
      <c r="F20" s="14">
        <f t="shared" si="1"/>
        <v>108.72911537634151</v>
      </c>
    </row>
    <row r="21" spans="1:6" ht="28.5" customHeight="1" hidden="1">
      <c r="A21" s="16" t="s">
        <v>22</v>
      </c>
      <c r="B21" s="17">
        <v>7.8</v>
      </c>
      <c r="C21" s="17">
        <v>7.8</v>
      </c>
      <c r="D21" s="14">
        <f t="shared" si="0"/>
        <v>100</v>
      </c>
      <c r="E21" s="18">
        <v>7.8</v>
      </c>
      <c r="F21" s="14">
        <f t="shared" si="1"/>
        <v>100</v>
      </c>
    </row>
    <row r="22" spans="1:6" ht="28.5" customHeight="1" hidden="1">
      <c r="A22" s="19" t="s">
        <v>23</v>
      </c>
      <c r="B22" s="17">
        <v>5800</v>
      </c>
      <c r="C22" s="17">
        <v>6200</v>
      </c>
      <c r="D22" s="14">
        <f t="shared" si="0"/>
        <v>106.89655172413794</v>
      </c>
      <c r="E22" s="18">
        <v>6600</v>
      </c>
      <c r="F22" s="14">
        <f t="shared" si="1"/>
        <v>106.45161290322581</v>
      </c>
    </row>
    <row r="23" spans="1:9" ht="28.5" customHeight="1">
      <c r="A23" s="19" t="s">
        <v>144</v>
      </c>
      <c r="B23" s="17"/>
      <c r="C23" s="17"/>
      <c r="D23" s="14"/>
      <c r="E23" s="18">
        <v>100</v>
      </c>
      <c r="F23" s="14"/>
      <c r="H23" s="83">
        <v>75</v>
      </c>
      <c r="I23" s="84">
        <f aca="true" t="shared" si="2" ref="I23:I86">H23/E23*100</f>
        <v>75</v>
      </c>
    </row>
    <row r="24" spans="1:9" s="69" customFormat="1" ht="39.75" customHeight="1">
      <c r="A24" s="66" t="s">
        <v>24</v>
      </c>
      <c r="B24" s="67"/>
      <c r="C24" s="67"/>
      <c r="D24" s="68" t="e">
        <f t="shared" si="0"/>
        <v>#DIV/0!</v>
      </c>
      <c r="E24" s="67">
        <v>0.6</v>
      </c>
      <c r="F24" s="68" t="e">
        <f t="shared" si="1"/>
        <v>#DIV/0!</v>
      </c>
      <c r="G24" s="85"/>
      <c r="H24" s="86">
        <v>0.4</v>
      </c>
      <c r="I24" s="84">
        <f t="shared" si="2"/>
        <v>66.66666666666667</v>
      </c>
    </row>
    <row r="25" spans="1:9" ht="15" hidden="1">
      <c r="A25" s="11" t="s">
        <v>25</v>
      </c>
      <c r="B25" s="12">
        <v>509.377</v>
      </c>
      <c r="C25" s="12">
        <v>559.313</v>
      </c>
      <c r="D25" s="21">
        <f t="shared" si="0"/>
        <v>109.8033480113943</v>
      </c>
      <c r="E25" s="15">
        <v>563.281</v>
      </c>
      <c r="F25" s="12">
        <f t="shared" si="1"/>
        <v>100.70944176158966</v>
      </c>
      <c r="I25" s="87">
        <f t="shared" si="2"/>
        <v>0</v>
      </c>
    </row>
    <row r="26" spans="1:9" ht="15" hidden="1">
      <c r="A26" s="22" t="s">
        <v>26</v>
      </c>
      <c r="B26" s="23"/>
      <c r="C26" s="23"/>
      <c r="D26" s="24" t="e">
        <f t="shared" si="0"/>
        <v>#DIV/0!</v>
      </c>
      <c r="E26" s="25"/>
      <c r="F26" s="12" t="e">
        <f t="shared" si="1"/>
        <v>#DIV/0!</v>
      </c>
      <c r="I26" s="87" t="e">
        <f t="shared" si="2"/>
        <v>#DIV/0!</v>
      </c>
    </row>
    <row r="27" spans="1:9" ht="15" hidden="1">
      <c r="A27" s="22" t="s">
        <v>27</v>
      </c>
      <c r="B27" s="23"/>
      <c r="C27" s="23"/>
      <c r="D27" s="24" t="e">
        <f t="shared" si="0"/>
        <v>#DIV/0!</v>
      </c>
      <c r="E27" s="25"/>
      <c r="F27" s="12" t="e">
        <f t="shared" si="1"/>
        <v>#DIV/0!</v>
      </c>
      <c r="I27" s="87" t="e">
        <f t="shared" si="2"/>
        <v>#DIV/0!</v>
      </c>
    </row>
    <row r="28" spans="1:9" ht="15" hidden="1">
      <c r="A28" s="11" t="s">
        <v>28</v>
      </c>
      <c r="B28" s="12">
        <v>501</v>
      </c>
      <c r="C28" s="12">
        <v>520.7</v>
      </c>
      <c r="D28" s="21">
        <f t="shared" si="0"/>
        <v>103.93213572854293</v>
      </c>
      <c r="E28" s="15">
        <v>569.1</v>
      </c>
      <c r="F28" s="12">
        <f t="shared" si="1"/>
        <v>109.29517956596888</v>
      </c>
      <c r="I28" s="87">
        <f t="shared" si="2"/>
        <v>0</v>
      </c>
    </row>
    <row r="29" spans="1:9" s="29" customFormat="1" ht="15" hidden="1">
      <c r="A29" s="26" t="s">
        <v>29</v>
      </c>
      <c r="B29" s="27"/>
      <c r="C29" s="27"/>
      <c r="D29" s="24" t="e">
        <f t="shared" si="0"/>
        <v>#DIV/0!</v>
      </c>
      <c r="E29" s="28"/>
      <c r="F29" s="12" t="e">
        <f t="shared" si="1"/>
        <v>#DIV/0!</v>
      </c>
      <c r="G29" s="88" t="s">
        <v>30</v>
      </c>
      <c r="H29" s="88"/>
      <c r="I29" s="87" t="e">
        <f t="shared" si="2"/>
        <v>#DIV/0!</v>
      </c>
    </row>
    <row r="30" spans="1:9" s="29" customFormat="1" ht="14.25" customHeight="1" hidden="1">
      <c r="A30" s="30" t="s">
        <v>31</v>
      </c>
      <c r="B30" s="31">
        <v>2234</v>
      </c>
      <c r="C30" s="31">
        <v>2461.2</v>
      </c>
      <c r="D30" s="21">
        <f t="shared" si="0"/>
        <v>110.17009847806624</v>
      </c>
      <c r="E30" s="32">
        <v>2869.5</v>
      </c>
      <c r="F30" s="12">
        <f t="shared" si="1"/>
        <v>116.5894685519259</v>
      </c>
      <c r="G30" s="88"/>
      <c r="H30" s="88"/>
      <c r="I30" s="87">
        <f t="shared" si="2"/>
        <v>0</v>
      </c>
    </row>
    <row r="31" spans="1:9" s="29" customFormat="1" ht="27.75" customHeight="1" hidden="1">
      <c r="A31" s="33" t="s">
        <v>32</v>
      </c>
      <c r="B31" s="31">
        <v>15.3</v>
      </c>
      <c r="C31" s="31">
        <v>15.35</v>
      </c>
      <c r="D31" s="21">
        <f t="shared" si="0"/>
        <v>100.32679738562092</v>
      </c>
      <c r="E31" s="32">
        <v>14.1</v>
      </c>
      <c r="F31" s="12">
        <f t="shared" si="1"/>
        <v>91.85667752442997</v>
      </c>
      <c r="G31" s="88"/>
      <c r="H31" s="88"/>
      <c r="I31" s="87">
        <f t="shared" si="2"/>
        <v>0</v>
      </c>
    </row>
    <row r="32" spans="1:9" ht="27.75" customHeight="1" hidden="1">
      <c r="A32" s="115" t="s">
        <v>33</v>
      </c>
      <c r="B32" s="115"/>
      <c r="C32" s="115"/>
      <c r="D32" s="115"/>
      <c r="E32" s="115"/>
      <c r="F32" s="115"/>
      <c r="I32" s="87" t="e">
        <f t="shared" si="2"/>
        <v>#DIV/0!</v>
      </c>
    </row>
    <row r="33" spans="1:9" ht="13.5" customHeight="1" hidden="1">
      <c r="A33" s="35" t="s">
        <v>34</v>
      </c>
      <c r="B33" s="12">
        <v>272</v>
      </c>
      <c r="C33" s="12">
        <v>279.4</v>
      </c>
      <c r="D33" s="14">
        <f>C33/B33%</f>
        <v>102.7205882352941</v>
      </c>
      <c r="E33" s="12">
        <v>288.1</v>
      </c>
      <c r="F33" s="14">
        <f>E33/C33%</f>
        <v>103.11381531853975</v>
      </c>
      <c r="I33" s="87">
        <f t="shared" si="2"/>
        <v>0</v>
      </c>
    </row>
    <row r="34" spans="1:9" ht="17.25" customHeight="1" hidden="1">
      <c r="A34" s="11" t="s">
        <v>35</v>
      </c>
      <c r="B34" s="12">
        <v>221</v>
      </c>
      <c r="C34" s="12">
        <v>46</v>
      </c>
      <c r="D34" s="14">
        <f>C34/B34%</f>
        <v>20.81447963800905</v>
      </c>
      <c r="E34" s="12">
        <v>48.3</v>
      </c>
      <c r="F34" s="14">
        <f>E34/C34%</f>
        <v>104.99999999999999</v>
      </c>
      <c r="I34" s="87">
        <f t="shared" si="2"/>
        <v>0</v>
      </c>
    </row>
    <row r="35" spans="1:9" ht="14.25" customHeight="1" hidden="1">
      <c r="A35" s="11" t="s">
        <v>36</v>
      </c>
      <c r="B35" s="12">
        <v>78250</v>
      </c>
      <c r="C35" s="12">
        <v>86153</v>
      </c>
      <c r="D35" s="14">
        <f>C35/B35%</f>
        <v>110.09968051118211</v>
      </c>
      <c r="E35" s="12">
        <v>93043</v>
      </c>
      <c r="F35" s="14">
        <f>E35/C35%</f>
        <v>107.99739997446405</v>
      </c>
      <c r="I35" s="87">
        <f t="shared" si="2"/>
        <v>0</v>
      </c>
    </row>
    <row r="36" spans="1:9" ht="12.75" customHeight="1" hidden="1">
      <c r="A36" s="11" t="s">
        <v>37</v>
      </c>
      <c r="B36" s="12">
        <v>0</v>
      </c>
      <c r="C36" s="12">
        <v>0</v>
      </c>
      <c r="D36" s="14"/>
      <c r="E36" s="12">
        <v>0</v>
      </c>
      <c r="F36" s="14"/>
      <c r="I36" s="87" t="e">
        <f t="shared" si="2"/>
        <v>#DIV/0!</v>
      </c>
    </row>
    <row r="37" spans="1:9" ht="12.75" customHeight="1" hidden="1">
      <c r="A37" s="11" t="s">
        <v>38</v>
      </c>
      <c r="B37" s="12">
        <v>0</v>
      </c>
      <c r="C37" s="12">
        <v>0</v>
      </c>
      <c r="D37" s="14"/>
      <c r="E37" s="12">
        <v>0</v>
      </c>
      <c r="F37" s="14"/>
      <c r="I37" s="87" t="e">
        <f t="shared" si="2"/>
        <v>#DIV/0!</v>
      </c>
    </row>
    <row r="38" spans="1:9" ht="12.75" customHeight="1" hidden="1">
      <c r="A38" s="11" t="s">
        <v>39</v>
      </c>
      <c r="B38" s="12">
        <v>0</v>
      </c>
      <c r="C38" s="12">
        <v>0</v>
      </c>
      <c r="D38" s="14"/>
      <c r="E38" s="12">
        <v>0</v>
      </c>
      <c r="F38" s="14"/>
      <c r="I38" s="87" t="e">
        <f t="shared" si="2"/>
        <v>#DIV/0!</v>
      </c>
    </row>
    <row r="39" spans="1:9" ht="27.75" customHeight="1" hidden="1">
      <c r="A39" s="35" t="s">
        <v>40</v>
      </c>
      <c r="B39" s="12">
        <v>0.028</v>
      </c>
      <c r="C39" s="12">
        <v>0.03</v>
      </c>
      <c r="D39" s="14">
        <f aca="true" t="shared" si="3" ref="D39:D58">C39/B39%</f>
        <v>107.14285714285712</v>
      </c>
      <c r="E39" s="12">
        <v>0.03</v>
      </c>
      <c r="F39" s="14">
        <f aca="true" t="shared" si="4" ref="F39:F50">E39/C39%</f>
        <v>100</v>
      </c>
      <c r="G39" s="79" t="s">
        <v>41</v>
      </c>
      <c r="I39" s="87">
        <f t="shared" si="2"/>
        <v>0</v>
      </c>
    </row>
    <row r="40" spans="1:9" s="37" customFormat="1" ht="27.75" customHeight="1" hidden="1">
      <c r="A40" s="11" t="s">
        <v>42</v>
      </c>
      <c r="B40" s="13">
        <v>743.3</v>
      </c>
      <c r="C40" s="13">
        <v>551.2</v>
      </c>
      <c r="D40" s="36">
        <f t="shared" si="3"/>
        <v>74.1557917395399</v>
      </c>
      <c r="E40" s="13">
        <v>439.15</v>
      </c>
      <c r="F40" s="36">
        <f t="shared" si="4"/>
        <v>79.67162554426704</v>
      </c>
      <c r="G40" s="89"/>
      <c r="H40" s="89"/>
      <c r="I40" s="87">
        <f t="shared" si="2"/>
        <v>0</v>
      </c>
    </row>
    <row r="41" spans="1:9" s="37" customFormat="1" ht="27.75" customHeight="1" hidden="1">
      <c r="A41" s="11" t="s">
        <v>43</v>
      </c>
      <c r="B41" s="13">
        <v>2651.4</v>
      </c>
      <c r="C41" s="13">
        <v>2487.3</v>
      </c>
      <c r="D41" s="36">
        <f t="shared" si="3"/>
        <v>93.81081692690655</v>
      </c>
      <c r="E41" s="13">
        <v>2542.1</v>
      </c>
      <c r="F41" s="36">
        <f t="shared" si="4"/>
        <v>102.20319221645961</v>
      </c>
      <c r="G41" s="89"/>
      <c r="H41" s="89"/>
      <c r="I41" s="87">
        <f t="shared" si="2"/>
        <v>0</v>
      </c>
    </row>
    <row r="42" spans="1:9" s="37" customFormat="1" ht="27.75" customHeight="1" hidden="1">
      <c r="A42" s="11" t="s">
        <v>44</v>
      </c>
      <c r="B42" s="13">
        <v>55</v>
      </c>
      <c r="C42" s="13">
        <v>56.1</v>
      </c>
      <c r="D42" s="36">
        <f t="shared" si="3"/>
        <v>102</v>
      </c>
      <c r="E42" s="13">
        <v>57.8</v>
      </c>
      <c r="F42" s="36">
        <f t="shared" si="4"/>
        <v>103.03030303030302</v>
      </c>
      <c r="G42" s="89"/>
      <c r="H42" s="89"/>
      <c r="I42" s="87">
        <f t="shared" si="2"/>
        <v>0</v>
      </c>
    </row>
    <row r="43" spans="1:9" ht="19.5" customHeight="1" hidden="1">
      <c r="A43" s="11" t="s">
        <v>45</v>
      </c>
      <c r="B43" s="12">
        <v>1601.8</v>
      </c>
      <c r="C43" s="12">
        <v>1629.3</v>
      </c>
      <c r="D43" s="14">
        <f t="shared" si="3"/>
        <v>101.7168185790985</v>
      </c>
      <c r="E43" s="12">
        <v>1641.8</v>
      </c>
      <c r="F43" s="14">
        <f t="shared" si="4"/>
        <v>100.76720063831094</v>
      </c>
      <c r="I43" s="87">
        <f t="shared" si="2"/>
        <v>0</v>
      </c>
    </row>
    <row r="44" spans="1:9" ht="14.25" customHeight="1" hidden="1">
      <c r="A44" s="11" t="s">
        <v>46</v>
      </c>
      <c r="B44" s="12">
        <v>137.2</v>
      </c>
      <c r="C44" s="12">
        <v>142.3</v>
      </c>
      <c r="D44" s="14">
        <f t="shared" si="3"/>
        <v>103.71720116618077</v>
      </c>
      <c r="E44" s="12">
        <v>144.1</v>
      </c>
      <c r="F44" s="14">
        <f t="shared" si="4"/>
        <v>101.26493323963457</v>
      </c>
      <c r="I44" s="87">
        <f t="shared" si="2"/>
        <v>0</v>
      </c>
    </row>
    <row r="45" spans="1:9" s="37" customFormat="1" ht="12.75" customHeight="1" hidden="1">
      <c r="A45" s="11" t="s">
        <v>47</v>
      </c>
      <c r="B45" s="13">
        <v>182.9</v>
      </c>
      <c r="C45" s="13">
        <v>0</v>
      </c>
      <c r="D45" s="36">
        <f t="shared" si="3"/>
        <v>0</v>
      </c>
      <c r="E45" s="13">
        <v>0</v>
      </c>
      <c r="F45" s="36" t="e">
        <f t="shared" si="4"/>
        <v>#DIV/0!</v>
      </c>
      <c r="G45" s="89"/>
      <c r="H45" s="89"/>
      <c r="I45" s="87" t="e">
        <f t="shared" si="2"/>
        <v>#DIV/0!</v>
      </c>
    </row>
    <row r="46" spans="1:9" s="37" customFormat="1" ht="20.25" customHeight="1" hidden="1">
      <c r="A46" s="11" t="s">
        <v>48</v>
      </c>
      <c r="B46" s="13">
        <v>3099</v>
      </c>
      <c r="C46" s="13">
        <v>3272</v>
      </c>
      <c r="D46" s="36">
        <f t="shared" si="3"/>
        <v>105.58244595030655</v>
      </c>
      <c r="E46" s="13">
        <v>3468</v>
      </c>
      <c r="F46" s="36">
        <f t="shared" si="4"/>
        <v>105.99022004889976</v>
      </c>
      <c r="G46" s="90" t="s">
        <v>49</v>
      </c>
      <c r="H46" s="89"/>
      <c r="I46" s="87">
        <f t="shared" si="2"/>
        <v>0</v>
      </c>
    </row>
    <row r="47" spans="1:9" s="37" customFormat="1" ht="29.25" customHeight="1" hidden="1">
      <c r="A47" s="11" t="s">
        <v>50</v>
      </c>
      <c r="B47" s="13">
        <v>7.686</v>
      </c>
      <c r="C47" s="13">
        <v>7.856</v>
      </c>
      <c r="D47" s="36">
        <f t="shared" si="3"/>
        <v>102.21181368722353</v>
      </c>
      <c r="E47" s="13">
        <v>8.233</v>
      </c>
      <c r="F47" s="36">
        <f t="shared" si="4"/>
        <v>104.7988798370672</v>
      </c>
      <c r="G47" s="89"/>
      <c r="H47" s="89"/>
      <c r="I47" s="87">
        <f t="shared" si="2"/>
        <v>0</v>
      </c>
    </row>
    <row r="48" spans="1:9" ht="12.75" customHeight="1" hidden="1">
      <c r="A48" s="11" t="s">
        <v>51</v>
      </c>
      <c r="B48" s="12"/>
      <c r="C48" s="12"/>
      <c r="D48" s="14" t="e">
        <f t="shared" si="3"/>
        <v>#DIV/0!</v>
      </c>
      <c r="E48" s="12"/>
      <c r="F48" s="14" t="e">
        <f t="shared" si="4"/>
        <v>#DIV/0!</v>
      </c>
      <c r="G48" s="79" t="s">
        <v>52</v>
      </c>
      <c r="I48" s="87" t="e">
        <f t="shared" si="2"/>
        <v>#DIV/0!</v>
      </c>
    </row>
    <row r="49" spans="1:9" ht="12.75" customHeight="1" hidden="1">
      <c r="A49" s="11" t="s">
        <v>53</v>
      </c>
      <c r="B49" s="12">
        <v>0</v>
      </c>
      <c r="C49" s="12">
        <v>0</v>
      </c>
      <c r="D49" s="14" t="e">
        <f t="shared" si="3"/>
        <v>#DIV/0!</v>
      </c>
      <c r="E49" s="12">
        <v>0</v>
      </c>
      <c r="F49" s="14" t="e">
        <f t="shared" si="4"/>
        <v>#DIV/0!</v>
      </c>
      <c r="I49" s="87" t="e">
        <f t="shared" si="2"/>
        <v>#DIV/0!</v>
      </c>
    </row>
    <row r="50" spans="1:9" ht="12.75" customHeight="1" hidden="1">
      <c r="A50" s="39" t="s">
        <v>54</v>
      </c>
      <c r="B50" s="40"/>
      <c r="C50" s="40"/>
      <c r="D50" s="14" t="e">
        <f t="shared" si="3"/>
        <v>#DIV/0!</v>
      </c>
      <c r="E50" s="40"/>
      <c r="F50" s="14" t="e">
        <f t="shared" si="4"/>
        <v>#DIV/0!</v>
      </c>
      <c r="I50" s="87" t="e">
        <f t="shared" si="2"/>
        <v>#DIV/0!</v>
      </c>
    </row>
    <row r="51" spans="1:9" ht="12.75" customHeight="1" hidden="1">
      <c r="A51" s="11" t="s">
        <v>55</v>
      </c>
      <c r="B51" s="12">
        <v>0</v>
      </c>
      <c r="C51" s="12">
        <v>0</v>
      </c>
      <c r="D51" s="14" t="e">
        <f t="shared" si="3"/>
        <v>#DIV/0!</v>
      </c>
      <c r="E51" s="12">
        <v>0</v>
      </c>
      <c r="F51" s="14"/>
      <c r="I51" s="87" t="e">
        <f t="shared" si="2"/>
        <v>#DIV/0!</v>
      </c>
    </row>
    <row r="52" spans="1:9" s="41" customFormat="1" ht="26.25" customHeight="1" hidden="1">
      <c r="A52" s="11" t="s">
        <v>56</v>
      </c>
      <c r="B52" s="13">
        <v>3.5</v>
      </c>
      <c r="C52" s="13">
        <v>3.55</v>
      </c>
      <c r="D52" s="36">
        <f t="shared" si="3"/>
        <v>101.42857142857142</v>
      </c>
      <c r="E52" s="13">
        <v>3.8</v>
      </c>
      <c r="F52" s="36">
        <f aca="true" t="shared" si="5" ref="F52:F58">E52/C52%</f>
        <v>107.04225352112677</v>
      </c>
      <c r="G52" s="91" t="s">
        <v>30</v>
      </c>
      <c r="H52" s="91"/>
      <c r="I52" s="87">
        <f t="shared" si="2"/>
        <v>0</v>
      </c>
    </row>
    <row r="53" spans="1:9" s="37" customFormat="1" ht="36" customHeight="1" hidden="1">
      <c r="A53" s="11" t="s">
        <v>57</v>
      </c>
      <c r="B53" s="13">
        <v>0.1824</v>
      </c>
      <c r="C53" s="13">
        <v>0.1096</v>
      </c>
      <c r="D53" s="36">
        <f t="shared" si="3"/>
        <v>60.08771929824561</v>
      </c>
      <c r="E53" s="13">
        <v>0.1208</v>
      </c>
      <c r="F53" s="36">
        <f t="shared" si="5"/>
        <v>110.2189781021898</v>
      </c>
      <c r="G53" s="89"/>
      <c r="H53" s="89"/>
      <c r="I53" s="87">
        <f t="shared" si="2"/>
        <v>0</v>
      </c>
    </row>
    <row r="54" spans="1:9" ht="12.75" customHeight="1" hidden="1">
      <c r="A54" s="11" t="s">
        <v>58</v>
      </c>
      <c r="B54" s="12">
        <v>14314</v>
      </c>
      <c r="C54" s="12">
        <v>13988</v>
      </c>
      <c r="D54" s="14">
        <f t="shared" si="3"/>
        <v>97.72250943132599</v>
      </c>
      <c r="E54" s="12">
        <v>14765.4</v>
      </c>
      <c r="F54" s="14">
        <f t="shared" si="5"/>
        <v>105.55762081784387</v>
      </c>
      <c r="I54" s="87">
        <f t="shared" si="2"/>
        <v>0</v>
      </c>
    </row>
    <row r="55" spans="1:9" ht="30" hidden="1">
      <c r="A55" s="35" t="s">
        <v>59</v>
      </c>
      <c r="B55" s="12">
        <f>B56+B57+B58</f>
        <v>1032.6</v>
      </c>
      <c r="C55" s="12">
        <f>C56+C57+C58</f>
        <v>1085.5</v>
      </c>
      <c r="D55" s="14">
        <f t="shared" si="3"/>
        <v>105.12299050939377</v>
      </c>
      <c r="E55" s="12">
        <f>E56+E57+E58</f>
        <v>1121.8</v>
      </c>
      <c r="F55" s="14">
        <f t="shared" si="5"/>
        <v>103.34408106863197</v>
      </c>
      <c r="I55" s="87">
        <f t="shared" si="2"/>
        <v>0</v>
      </c>
    </row>
    <row r="56" spans="1:9" ht="15" customHeight="1" hidden="1">
      <c r="A56" s="42" t="s">
        <v>60</v>
      </c>
      <c r="B56" s="12">
        <v>641.4</v>
      </c>
      <c r="C56" s="12">
        <v>674.3</v>
      </c>
      <c r="D56" s="14">
        <f t="shared" si="3"/>
        <v>105.12940442781415</v>
      </c>
      <c r="E56" s="12">
        <v>688.8</v>
      </c>
      <c r="F56" s="14">
        <f t="shared" si="5"/>
        <v>102.15037816995402</v>
      </c>
      <c r="I56" s="87">
        <f t="shared" si="2"/>
        <v>0</v>
      </c>
    </row>
    <row r="57" spans="1:9" ht="29.25" customHeight="1" hidden="1">
      <c r="A57" s="42" t="s">
        <v>61</v>
      </c>
      <c r="B57" s="12">
        <v>67.2</v>
      </c>
      <c r="C57" s="12">
        <v>71.2</v>
      </c>
      <c r="D57" s="14">
        <f t="shared" si="3"/>
        <v>105.95238095238095</v>
      </c>
      <c r="E57" s="12">
        <v>75.2</v>
      </c>
      <c r="F57" s="14">
        <f t="shared" si="5"/>
        <v>105.61797752808988</v>
      </c>
      <c r="I57" s="87">
        <f t="shared" si="2"/>
        <v>0</v>
      </c>
    </row>
    <row r="58" spans="1:9" ht="17.25" customHeight="1" hidden="1">
      <c r="A58" s="42" t="s">
        <v>62</v>
      </c>
      <c r="B58" s="12">
        <v>324</v>
      </c>
      <c r="C58" s="12">
        <v>340</v>
      </c>
      <c r="D58" s="14">
        <f t="shared" si="3"/>
        <v>104.93827160493827</v>
      </c>
      <c r="E58" s="12">
        <v>357.8</v>
      </c>
      <c r="F58" s="14">
        <f t="shared" si="5"/>
        <v>105.23529411764706</v>
      </c>
      <c r="I58" s="87">
        <f t="shared" si="2"/>
        <v>0</v>
      </c>
    </row>
    <row r="59" spans="1:9" ht="28.5" customHeight="1">
      <c r="A59" s="115" t="s">
        <v>63</v>
      </c>
      <c r="B59" s="115"/>
      <c r="C59" s="115"/>
      <c r="D59" s="115"/>
      <c r="E59" s="115"/>
      <c r="F59" s="115"/>
      <c r="I59" s="87"/>
    </row>
    <row r="60" spans="1:9" ht="27" customHeight="1" hidden="1">
      <c r="A60" s="11" t="s">
        <v>64</v>
      </c>
      <c r="B60" s="14">
        <v>30.2</v>
      </c>
      <c r="C60" s="14">
        <v>32</v>
      </c>
      <c r="D60" s="14">
        <f>C60/B60%</f>
        <v>105.96026490066225</v>
      </c>
      <c r="E60" s="14">
        <v>32</v>
      </c>
      <c r="F60" s="14">
        <f>E60/C60%</f>
        <v>100</v>
      </c>
      <c r="I60" s="87">
        <f t="shared" si="2"/>
        <v>0</v>
      </c>
    </row>
    <row r="61" spans="1:9" ht="15" hidden="1">
      <c r="A61" s="11" t="s">
        <v>65</v>
      </c>
      <c r="B61" s="9">
        <v>0</v>
      </c>
      <c r="C61" s="9">
        <v>0</v>
      </c>
      <c r="D61" s="14">
        <v>0</v>
      </c>
      <c r="E61" s="9">
        <v>0</v>
      </c>
      <c r="F61" s="14">
        <v>0</v>
      </c>
      <c r="I61" s="87" t="e">
        <f t="shared" si="2"/>
        <v>#DIV/0!</v>
      </c>
    </row>
    <row r="62" spans="1:9" ht="15" hidden="1">
      <c r="A62" s="11" t="s">
        <v>66</v>
      </c>
      <c r="B62" s="9">
        <v>0.4</v>
      </c>
      <c r="C62" s="9">
        <v>0.4</v>
      </c>
      <c r="D62" s="14">
        <f>C62/B62%</f>
        <v>100</v>
      </c>
      <c r="E62" s="9">
        <v>0.4</v>
      </c>
      <c r="F62" s="14">
        <f>E62/C62%</f>
        <v>100</v>
      </c>
      <c r="I62" s="87">
        <f t="shared" si="2"/>
        <v>0</v>
      </c>
    </row>
    <row r="63" spans="1:9" ht="15" hidden="1">
      <c r="A63" s="11" t="s">
        <v>67</v>
      </c>
      <c r="B63" s="9">
        <v>0</v>
      </c>
      <c r="C63" s="9">
        <v>0</v>
      </c>
      <c r="D63" s="14">
        <v>0</v>
      </c>
      <c r="E63" s="9">
        <v>0</v>
      </c>
      <c r="F63" s="14">
        <v>0</v>
      </c>
      <c r="I63" s="87" t="e">
        <f t="shared" si="2"/>
        <v>#DIV/0!</v>
      </c>
    </row>
    <row r="64" spans="1:9" s="37" customFormat="1" ht="15" hidden="1">
      <c r="A64" s="11" t="s">
        <v>68</v>
      </c>
      <c r="B64" s="43">
        <v>4</v>
      </c>
      <c r="C64" s="43">
        <v>4.1</v>
      </c>
      <c r="D64" s="36">
        <f aca="true" t="shared" si="6" ref="D64:D77">C64/B64%</f>
        <v>102.49999999999999</v>
      </c>
      <c r="E64" s="43">
        <v>4.1</v>
      </c>
      <c r="F64" s="36">
        <f aca="true" t="shared" si="7" ref="F64:F77">E64/C64%</f>
        <v>100</v>
      </c>
      <c r="G64" s="89"/>
      <c r="H64" s="89"/>
      <c r="I64" s="87">
        <f t="shared" si="2"/>
        <v>0</v>
      </c>
    </row>
    <row r="65" spans="1:9" ht="15">
      <c r="A65" s="70" t="s">
        <v>69</v>
      </c>
      <c r="B65" s="9">
        <v>2.94</v>
      </c>
      <c r="C65" s="9">
        <v>2.67</v>
      </c>
      <c r="D65" s="14">
        <f t="shared" si="6"/>
        <v>90.81632653061224</v>
      </c>
      <c r="E65" s="9">
        <v>2.7</v>
      </c>
      <c r="F65" s="14">
        <f t="shared" si="7"/>
        <v>101.12359550561798</v>
      </c>
      <c r="H65" s="83">
        <v>0</v>
      </c>
      <c r="I65" s="84">
        <f t="shared" si="2"/>
        <v>0</v>
      </c>
    </row>
    <row r="66" spans="1:9" ht="12.75" customHeight="1" hidden="1">
      <c r="A66" s="42" t="s">
        <v>60</v>
      </c>
      <c r="B66" s="9">
        <v>0.3</v>
      </c>
      <c r="C66" s="9">
        <v>0</v>
      </c>
      <c r="D66" s="14">
        <f t="shared" si="6"/>
        <v>0</v>
      </c>
      <c r="E66" s="9">
        <v>0</v>
      </c>
      <c r="F66" s="14" t="e">
        <f t="shared" si="7"/>
        <v>#DIV/0!</v>
      </c>
      <c r="H66" s="83"/>
      <c r="I66" s="84" t="e">
        <f t="shared" si="2"/>
        <v>#DIV/0!</v>
      </c>
    </row>
    <row r="67" spans="1:9" ht="28.5" customHeight="1">
      <c r="A67" s="42" t="s">
        <v>61</v>
      </c>
      <c r="B67" s="44">
        <v>0.04</v>
      </c>
      <c r="C67" s="44">
        <v>0.06</v>
      </c>
      <c r="D67" s="14">
        <f t="shared" si="6"/>
        <v>150</v>
      </c>
      <c r="E67" s="44">
        <v>0.065</v>
      </c>
      <c r="F67" s="14">
        <f t="shared" si="7"/>
        <v>108.33333333333334</v>
      </c>
      <c r="H67" s="83">
        <v>0</v>
      </c>
      <c r="I67" s="84">
        <f t="shared" si="2"/>
        <v>0</v>
      </c>
    </row>
    <row r="68" spans="1:9" ht="15" customHeight="1">
      <c r="A68" s="42" t="s">
        <v>70</v>
      </c>
      <c r="B68" s="9">
        <v>2.6</v>
      </c>
      <c r="C68" s="9">
        <v>2.61</v>
      </c>
      <c r="D68" s="14">
        <f t="shared" si="6"/>
        <v>100.38461538461537</v>
      </c>
      <c r="E68" s="9">
        <v>2.62</v>
      </c>
      <c r="F68" s="14">
        <f t="shared" si="7"/>
        <v>100.38314176245211</v>
      </c>
      <c r="H68" s="83">
        <v>0</v>
      </c>
      <c r="I68" s="84">
        <f t="shared" si="2"/>
        <v>0</v>
      </c>
    </row>
    <row r="69" spans="1:9" ht="15">
      <c r="A69" s="70" t="s">
        <v>71</v>
      </c>
      <c r="B69" s="9">
        <f>B70+B71+B72</f>
        <v>3.75</v>
      </c>
      <c r="C69" s="44">
        <f>C70+C71+C72</f>
        <v>3.655</v>
      </c>
      <c r="D69" s="14">
        <f t="shared" si="6"/>
        <v>97.46666666666667</v>
      </c>
      <c r="E69" s="44">
        <f>E70+E71+E72</f>
        <v>3.6799999999999997</v>
      </c>
      <c r="F69" s="44" t="e">
        <f>F70+F71+F72</f>
        <v>#DIV/0!</v>
      </c>
      <c r="G69" s="74">
        <f>G70+G71+G72</f>
        <v>0</v>
      </c>
      <c r="H69" s="76">
        <f>H70+H71+H72</f>
        <v>0.0009</v>
      </c>
      <c r="I69" s="76">
        <f t="shared" si="2"/>
        <v>0.024456521739130436</v>
      </c>
    </row>
    <row r="70" spans="1:9" ht="12.75" customHeight="1">
      <c r="A70" s="42" t="s">
        <v>60</v>
      </c>
      <c r="B70" s="14">
        <v>0.15</v>
      </c>
      <c r="C70" s="14">
        <v>0</v>
      </c>
      <c r="D70" s="14">
        <f t="shared" si="6"/>
        <v>0</v>
      </c>
      <c r="E70" s="14">
        <v>0</v>
      </c>
      <c r="F70" s="14" t="e">
        <f t="shared" si="7"/>
        <v>#DIV/0!</v>
      </c>
      <c r="H70" s="83">
        <v>0</v>
      </c>
      <c r="I70" s="84">
        <v>0</v>
      </c>
    </row>
    <row r="71" spans="1:9" ht="29.25" customHeight="1">
      <c r="A71" s="42" t="s">
        <v>61</v>
      </c>
      <c r="B71" s="9">
        <v>0.85</v>
      </c>
      <c r="C71" s="44">
        <v>0.855</v>
      </c>
      <c r="D71" s="14">
        <f t="shared" si="6"/>
        <v>100.58823529411764</v>
      </c>
      <c r="E71" s="9">
        <v>0.86</v>
      </c>
      <c r="F71" s="14">
        <f t="shared" si="7"/>
        <v>100.58479532163742</v>
      </c>
      <c r="H71" s="83">
        <v>0.0004</v>
      </c>
      <c r="I71" s="84">
        <f t="shared" si="2"/>
        <v>0.046511627906976744</v>
      </c>
    </row>
    <row r="72" spans="1:9" ht="15.75" customHeight="1">
      <c r="A72" s="42" t="s">
        <v>70</v>
      </c>
      <c r="B72" s="9">
        <v>2.75</v>
      </c>
      <c r="C72" s="9">
        <v>2.8</v>
      </c>
      <c r="D72" s="14">
        <f t="shared" si="6"/>
        <v>101.81818181818181</v>
      </c>
      <c r="E72" s="14">
        <v>2.82</v>
      </c>
      <c r="F72" s="14">
        <f t="shared" si="7"/>
        <v>100.71428571428572</v>
      </c>
      <c r="H72" s="83">
        <v>0.0005</v>
      </c>
      <c r="I72" s="84">
        <f t="shared" si="2"/>
        <v>0.01773049645390071</v>
      </c>
    </row>
    <row r="73" spans="1:9" ht="15.75" customHeight="1" hidden="1">
      <c r="A73" s="35" t="s">
        <v>72</v>
      </c>
      <c r="B73" s="44">
        <f>B74+B75+B76</f>
        <v>0.404</v>
      </c>
      <c r="C73" s="44">
        <f>C74+C75+C76</f>
        <v>0.43</v>
      </c>
      <c r="D73" s="14">
        <f t="shared" si="6"/>
        <v>106.43564356435643</v>
      </c>
      <c r="E73" s="44">
        <f>E74+E75+E76</f>
        <v>0.44</v>
      </c>
      <c r="F73" s="14">
        <f t="shared" si="7"/>
        <v>102.32558139534883</v>
      </c>
      <c r="H73" s="83"/>
      <c r="I73" s="84">
        <f t="shared" si="2"/>
        <v>0</v>
      </c>
    </row>
    <row r="74" spans="1:9" ht="15" customHeight="1" hidden="1">
      <c r="A74" s="42" t="s">
        <v>60</v>
      </c>
      <c r="B74" s="44">
        <v>0.05</v>
      </c>
      <c r="C74" s="9">
        <v>0.05</v>
      </c>
      <c r="D74" s="14">
        <f t="shared" si="6"/>
        <v>100</v>
      </c>
      <c r="E74" s="9">
        <v>0.05</v>
      </c>
      <c r="F74" s="14">
        <f t="shared" si="7"/>
        <v>100</v>
      </c>
      <c r="H74" s="83"/>
      <c r="I74" s="84">
        <f t="shared" si="2"/>
        <v>0</v>
      </c>
    </row>
    <row r="75" spans="1:9" ht="30" hidden="1">
      <c r="A75" s="42" t="s">
        <v>61</v>
      </c>
      <c r="B75" s="44">
        <v>0.01</v>
      </c>
      <c r="C75" s="44">
        <v>0.02</v>
      </c>
      <c r="D75" s="14">
        <f t="shared" si="6"/>
        <v>200</v>
      </c>
      <c r="E75" s="44">
        <v>0.02</v>
      </c>
      <c r="F75" s="14">
        <f t="shared" si="7"/>
        <v>100</v>
      </c>
      <c r="H75" s="83"/>
      <c r="I75" s="84">
        <f t="shared" si="2"/>
        <v>0</v>
      </c>
    </row>
    <row r="76" spans="1:9" ht="15.75" customHeight="1" hidden="1">
      <c r="A76" s="42" t="s">
        <v>70</v>
      </c>
      <c r="B76" s="9">
        <v>0.34400000000000003</v>
      </c>
      <c r="C76" s="9">
        <v>0.36</v>
      </c>
      <c r="D76" s="14">
        <f t="shared" si="6"/>
        <v>104.65116279069765</v>
      </c>
      <c r="E76" s="9">
        <v>0.37</v>
      </c>
      <c r="F76" s="14">
        <f t="shared" si="7"/>
        <v>102.77777777777779</v>
      </c>
      <c r="H76" s="83"/>
      <c r="I76" s="84">
        <f t="shared" si="2"/>
        <v>0</v>
      </c>
    </row>
    <row r="77" spans="1:9" s="37" customFormat="1" ht="15.75" customHeight="1" hidden="1">
      <c r="A77" s="35" t="s">
        <v>73</v>
      </c>
      <c r="B77" s="45">
        <f>B78+B79+B80</f>
        <v>0.013500000000000002</v>
      </c>
      <c r="C77" s="45">
        <f>C78+C79+C80</f>
        <v>0.013600000000000001</v>
      </c>
      <c r="D77" s="14">
        <f t="shared" si="6"/>
        <v>100.74074074074073</v>
      </c>
      <c r="E77" s="45">
        <f>E78+E79+E80</f>
        <v>0.0142</v>
      </c>
      <c r="F77" s="14">
        <f t="shared" si="7"/>
        <v>104.41176470588236</v>
      </c>
      <c r="G77" s="89"/>
      <c r="H77" s="92"/>
      <c r="I77" s="84">
        <f t="shared" si="2"/>
        <v>0</v>
      </c>
    </row>
    <row r="78" spans="1:9" s="37" customFormat="1" ht="12.75" customHeight="1" hidden="1">
      <c r="A78" s="42" t="s">
        <v>60</v>
      </c>
      <c r="B78" s="43">
        <v>0</v>
      </c>
      <c r="C78" s="43">
        <v>0</v>
      </c>
      <c r="D78" s="14">
        <v>0</v>
      </c>
      <c r="E78" s="43">
        <v>0</v>
      </c>
      <c r="F78" s="14">
        <v>0</v>
      </c>
      <c r="G78" s="89"/>
      <c r="H78" s="92"/>
      <c r="I78" s="84" t="e">
        <f t="shared" si="2"/>
        <v>#DIV/0!</v>
      </c>
    </row>
    <row r="79" spans="1:9" s="37" customFormat="1" ht="30" customHeight="1" hidden="1">
      <c r="A79" s="42" t="s">
        <v>61</v>
      </c>
      <c r="B79" s="45">
        <v>0.001</v>
      </c>
      <c r="C79" s="45">
        <v>0.001</v>
      </c>
      <c r="D79" s="14">
        <f aca="true" t="shared" si="8" ref="D79:D95">C79/B79%</f>
        <v>100</v>
      </c>
      <c r="E79" s="45">
        <v>0.0015</v>
      </c>
      <c r="F79" s="14">
        <f aca="true" t="shared" si="9" ref="F79:F89">E79/C79%</f>
        <v>150</v>
      </c>
      <c r="G79" s="89"/>
      <c r="H79" s="92"/>
      <c r="I79" s="84">
        <f t="shared" si="2"/>
        <v>0</v>
      </c>
    </row>
    <row r="80" spans="1:9" s="37" customFormat="1" ht="15.75" customHeight="1" hidden="1">
      <c r="A80" s="42" t="s">
        <v>70</v>
      </c>
      <c r="B80" s="45">
        <v>0.0125</v>
      </c>
      <c r="C80" s="45">
        <v>0.0126</v>
      </c>
      <c r="D80" s="14">
        <f t="shared" si="8"/>
        <v>100.8</v>
      </c>
      <c r="E80" s="45">
        <v>0.012700000000000001</v>
      </c>
      <c r="F80" s="14">
        <f t="shared" si="9"/>
        <v>100.7936507936508</v>
      </c>
      <c r="G80" s="89"/>
      <c r="H80" s="92"/>
      <c r="I80" s="84">
        <f t="shared" si="2"/>
        <v>0</v>
      </c>
    </row>
    <row r="81" spans="1:9" s="37" customFormat="1" ht="16.5" customHeight="1">
      <c r="A81" s="70" t="s">
        <v>74</v>
      </c>
      <c r="B81" s="46">
        <f>B82+B83+B84</f>
        <v>6.805</v>
      </c>
      <c r="C81" s="46">
        <v>6.165</v>
      </c>
      <c r="D81" s="36">
        <f t="shared" si="8"/>
        <v>90.59515062454078</v>
      </c>
      <c r="E81" s="46">
        <f>E82+E83+E84</f>
        <v>6.162</v>
      </c>
      <c r="F81" s="46">
        <f>F82+F83+F84</f>
        <v>319.9455269222711</v>
      </c>
      <c r="G81" s="75">
        <f>G82+G83+G84</f>
        <v>0</v>
      </c>
      <c r="H81" s="77">
        <f>H82+H83+H84</f>
        <v>1.3438999999999999</v>
      </c>
      <c r="I81" s="84">
        <f t="shared" si="2"/>
        <v>21.809477442388832</v>
      </c>
    </row>
    <row r="82" spans="1:9" ht="14.25" customHeight="1">
      <c r="A82" s="42" t="s">
        <v>60</v>
      </c>
      <c r="B82" s="9">
        <v>4.71</v>
      </c>
      <c r="C82" s="9">
        <v>4.44</v>
      </c>
      <c r="D82" s="14">
        <f t="shared" si="8"/>
        <v>94.26751592356688</v>
      </c>
      <c r="E82" s="9">
        <v>4.435</v>
      </c>
      <c r="F82" s="14">
        <f t="shared" si="9"/>
        <v>99.88738738738738</v>
      </c>
      <c r="H82" s="83">
        <v>0.9057</v>
      </c>
      <c r="I82" s="84">
        <f t="shared" si="2"/>
        <v>20.42164599774521</v>
      </c>
    </row>
    <row r="83" spans="1:9" ht="30.75" customHeight="1">
      <c r="A83" s="42" t="s">
        <v>61</v>
      </c>
      <c r="B83" s="44">
        <v>0.005</v>
      </c>
      <c r="C83" s="44">
        <v>0.005</v>
      </c>
      <c r="D83" s="14">
        <f t="shared" si="8"/>
        <v>100</v>
      </c>
      <c r="E83" s="44">
        <v>0.006</v>
      </c>
      <c r="F83" s="14">
        <f t="shared" si="9"/>
        <v>120</v>
      </c>
      <c r="H83" s="83">
        <v>0.0082</v>
      </c>
      <c r="I83" s="84">
        <f t="shared" si="2"/>
        <v>136.66666666666666</v>
      </c>
    </row>
    <row r="84" spans="1:9" ht="15">
      <c r="A84" s="42" t="s">
        <v>70</v>
      </c>
      <c r="B84" s="9">
        <v>2.09</v>
      </c>
      <c r="C84" s="9">
        <v>1.72</v>
      </c>
      <c r="D84" s="14">
        <f t="shared" si="8"/>
        <v>82.29665071770336</v>
      </c>
      <c r="E84" s="9">
        <v>1.721</v>
      </c>
      <c r="F84" s="14">
        <f t="shared" si="9"/>
        <v>100.05813953488372</v>
      </c>
      <c r="H84" s="83">
        <v>0.43</v>
      </c>
      <c r="I84" s="84">
        <f t="shared" si="2"/>
        <v>24.985473561882625</v>
      </c>
    </row>
    <row r="85" spans="1:9" s="37" customFormat="1" ht="15">
      <c r="A85" s="70" t="s">
        <v>75</v>
      </c>
      <c r="B85" s="46">
        <f>B86+B87+B88</f>
        <v>3.053</v>
      </c>
      <c r="C85" s="46">
        <f>C86+C87+C88</f>
        <v>3.1870000000000003</v>
      </c>
      <c r="D85" s="36">
        <f t="shared" si="8"/>
        <v>104.3891254503767</v>
      </c>
      <c r="E85" s="46">
        <f>E86+E87+E88</f>
        <v>3.431</v>
      </c>
      <c r="F85" s="46">
        <f>F86+F87+F88</f>
        <v>449.6603938412259</v>
      </c>
      <c r="G85" s="75">
        <f>G86+G87+G88</f>
        <v>0</v>
      </c>
      <c r="H85" s="77">
        <f>H86+H87+H88</f>
        <v>0.5313</v>
      </c>
      <c r="I85" s="84">
        <f t="shared" si="2"/>
        <v>15.485281259108131</v>
      </c>
    </row>
    <row r="86" spans="1:9" ht="15" customHeight="1">
      <c r="A86" s="42" t="s">
        <v>60</v>
      </c>
      <c r="B86" s="9">
        <v>2.2</v>
      </c>
      <c r="C86" s="9">
        <v>2.317</v>
      </c>
      <c r="D86" s="14">
        <f t="shared" si="8"/>
        <v>105.31818181818181</v>
      </c>
      <c r="E86" s="9">
        <v>2.485</v>
      </c>
      <c r="F86" s="14">
        <f t="shared" si="9"/>
        <v>107.25075528700904</v>
      </c>
      <c r="H86" s="83">
        <v>0.3056</v>
      </c>
      <c r="I86" s="84">
        <f t="shared" si="2"/>
        <v>12.297786720321932</v>
      </c>
    </row>
    <row r="87" spans="1:9" ht="30" customHeight="1">
      <c r="A87" s="42" t="s">
        <v>61</v>
      </c>
      <c r="B87" s="44">
        <v>0.038</v>
      </c>
      <c r="C87" s="44">
        <v>0.04</v>
      </c>
      <c r="D87" s="14">
        <f t="shared" si="8"/>
        <v>105.26315789473685</v>
      </c>
      <c r="E87" s="9">
        <v>0.096</v>
      </c>
      <c r="F87" s="14">
        <f t="shared" si="9"/>
        <v>240</v>
      </c>
      <c r="H87" s="83">
        <v>0.0157</v>
      </c>
      <c r="I87" s="84">
        <f aca="true" t="shared" si="10" ref="I87:I96">H87/E87*100</f>
        <v>16.354166666666664</v>
      </c>
    </row>
    <row r="88" spans="1:9" ht="15">
      <c r="A88" s="42" t="s">
        <v>70</v>
      </c>
      <c r="B88" s="9">
        <v>0.8150000000000001</v>
      </c>
      <c r="C88" s="9">
        <v>0.83</v>
      </c>
      <c r="D88" s="14">
        <f t="shared" si="8"/>
        <v>101.840490797546</v>
      </c>
      <c r="E88" s="44">
        <v>0.85</v>
      </c>
      <c r="F88" s="14">
        <f t="shared" si="9"/>
        <v>102.40963855421687</v>
      </c>
      <c r="H88" s="83">
        <v>0.21</v>
      </c>
      <c r="I88" s="84">
        <f t="shared" si="10"/>
        <v>24.705882352941178</v>
      </c>
    </row>
    <row r="89" spans="1:9" s="37" customFormat="1" ht="15" hidden="1">
      <c r="A89" s="11" t="s">
        <v>76</v>
      </c>
      <c r="B89" s="43">
        <f>B90+B91+B92</f>
        <v>3.1999999999999997</v>
      </c>
      <c r="C89" s="43">
        <f>C90+C91+C92</f>
        <v>3.1</v>
      </c>
      <c r="D89" s="36">
        <f t="shared" si="8"/>
        <v>96.875</v>
      </c>
      <c r="E89" s="43">
        <f>E90+E91+E92</f>
        <v>3.22</v>
      </c>
      <c r="F89" s="36">
        <f t="shared" si="9"/>
        <v>103.87096774193549</v>
      </c>
      <c r="G89" s="89"/>
      <c r="H89" s="92"/>
      <c r="I89" s="84">
        <f t="shared" si="10"/>
        <v>0</v>
      </c>
    </row>
    <row r="90" spans="1:9" ht="12.75" customHeight="1" hidden="1">
      <c r="A90" s="42" t="s">
        <v>60</v>
      </c>
      <c r="B90" s="9">
        <v>0.2</v>
      </c>
      <c r="C90" s="9">
        <v>0</v>
      </c>
      <c r="D90" s="14">
        <f t="shared" si="8"/>
        <v>0</v>
      </c>
      <c r="E90" s="9">
        <v>0</v>
      </c>
      <c r="F90" s="14">
        <v>0</v>
      </c>
      <c r="H90" s="83"/>
      <c r="I90" s="84" t="e">
        <f t="shared" si="10"/>
        <v>#DIV/0!</v>
      </c>
    </row>
    <row r="91" spans="1:9" ht="30.75" customHeight="1" hidden="1">
      <c r="A91" s="42" t="s">
        <v>61</v>
      </c>
      <c r="B91" s="9">
        <v>0.2</v>
      </c>
      <c r="C91" s="9">
        <v>0.2</v>
      </c>
      <c r="D91" s="14">
        <f t="shared" si="8"/>
        <v>100</v>
      </c>
      <c r="E91" s="9">
        <v>0.2</v>
      </c>
      <c r="F91" s="14">
        <f>E91/C91%</f>
        <v>100</v>
      </c>
      <c r="H91" s="83"/>
      <c r="I91" s="84">
        <f t="shared" si="10"/>
        <v>0</v>
      </c>
    </row>
    <row r="92" spans="1:9" ht="16.5" customHeight="1" hidden="1">
      <c r="A92" s="42" t="s">
        <v>70</v>
      </c>
      <c r="B92" s="9">
        <v>2.8</v>
      </c>
      <c r="C92" s="9">
        <v>2.9</v>
      </c>
      <c r="D92" s="14">
        <f t="shared" si="8"/>
        <v>103.57142857142858</v>
      </c>
      <c r="E92" s="9">
        <v>3.02</v>
      </c>
      <c r="F92" s="14">
        <f>E92/C92%</f>
        <v>104.13793103448276</v>
      </c>
      <c r="H92" s="83"/>
      <c r="I92" s="84">
        <f t="shared" si="10"/>
        <v>0</v>
      </c>
    </row>
    <row r="93" spans="1:9" s="37" customFormat="1" ht="29.25" customHeight="1">
      <c r="A93" s="71" t="s">
        <v>77</v>
      </c>
      <c r="B93" s="36">
        <f>B94+B95</f>
        <v>9.8</v>
      </c>
      <c r="C93" s="36">
        <f>C94+C95</f>
        <v>10</v>
      </c>
      <c r="D93" s="36">
        <f t="shared" si="8"/>
        <v>102.0408163265306</v>
      </c>
      <c r="E93" s="36">
        <v>12.1</v>
      </c>
      <c r="F93" s="36">
        <f>E93/C93%</f>
        <v>120.99999999999999</v>
      </c>
      <c r="G93" s="89" t="s">
        <v>78</v>
      </c>
      <c r="H93" s="92"/>
      <c r="I93" s="84">
        <f t="shared" si="10"/>
        <v>0</v>
      </c>
    </row>
    <row r="94" spans="1:9" ht="15" customHeight="1">
      <c r="A94" s="42" t="s">
        <v>60</v>
      </c>
      <c r="B94" s="14">
        <v>4.9</v>
      </c>
      <c r="C94" s="14">
        <v>5</v>
      </c>
      <c r="D94" s="14">
        <f t="shared" si="8"/>
        <v>102.0408163265306</v>
      </c>
      <c r="E94" s="14">
        <v>6</v>
      </c>
      <c r="F94" s="14">
        <f>E94/C94%</f>
        <v>120</v>
      </c>
      <c r="H94" s="83"/>
      <c r="I94" s="84">
        <f t="shared" si="10"/>
        <v>0</v>
      </c>
    </row>
    <row r="95" spans="1:9" ht="30">
      <c r="A95" s="42" t="s">
        <v>61</v>
      </c>
      <c r="B95" s="14">
        <v>4.9</v>
      </c>
      <c r="C95" s="14">
        <v>5</v>
      </c>
      <c r="D95" s="14">
        <f t="shared" si="8"/>
        <v>102.0408163265306</v>
      </c>
      <c r="E95" s="14">
        <v>6.2</v>
      </c>
      <c r="F95" s="14">
        <f>E95/C95%</f>
        <v>124</v>
      </c>
      <c r="H95" s="83"/>
      <c r="I95" s="84">
        <f t="shared" si="10"/>
        <v>0</v>
      </c>
    </row>
    <row r="96" spans="1:9" ht="12.75" customHeight="1" hidden="1">
      <c r="A96" s="42" t="s">
        <v>70</v>
      </c>
      <c r="B96" s="47">
        <v>0</v>
      </c>
      <c r="C96" s="47">
        <v>0</v>
      </c>
      <c r="D96" s="47">
        <v>0</v>
      </c>
      <c r="E96" s="14">
        <v>0</v>
      </c>
      <c r="F96" s="14">
        <v>0</v>
      </c>
      <c r="I96" s="87" t="e">
        <f t="shared" si="10"/>
        <v>#DIV/0!</v>
      </c>
    </row>
    <row r="97" spans="1:9" ht="28.5" customHeight="1">
      <c r="A97" s="115" t="s">
        <v>79</v>
      </c>
      <c r="B97" s="115"/>
      <c r="C97" s="115"/>
      <c r="D97" s="115"/>
      <c r="E97" s="115"/>
      <c r="F97" s="115"/>
      <c r="I97" s="87"/>
    </row>
    <row r="98" spans="1:9" ht="14.25" customHeight="1">
      <c r="A98" s="70" t="s">
        <v>80</v>
      </c>
      <c r="B98" s="12">
        <v>2971</v>
      </c>
      <c r="C98" s="12">
        <v>2534</v>
      </c>
      <c r="D98" s="14">
        <f aca="true" t="shared" si="11" ref="D98:D115">C98/B98%</f>
        <v>85.2911477616964</v>
      </c>
      <c r="E98" s="12">
        <v>2583</v>
      </c>
      <c r="F98" s="14">
        <f aca="true" t="shared" si="12" ref="F98:F115">E98/C98%</f>
        <v>101.93370165745857</v>
      </c>
      <c r="H98" s="83">
        <f>H99+H100+H101</f>
        <v>2509</v>
      </c>
      <c r="I98" s="84">
        <f>H98/E98*100</f>
        <v>97.13511420828495</v>
      </c>
    </row>
    <row r="99" spans="1:9" ht="14.25" customHeight="1">
      <c r="A99" s="42" t="s">
        <v>60</v>
      </c>
      <c r="B99" s="12">
        <v>2448</v>
      </c>
      <c r="C99" s="12">
        <v>2025</v>
      </c>
      <c r="D99" s="14">
        <f t="shared" si="11"/>
        <v>82.72058823529412</v>
      </c>
      <c r="E99" s="12">
        <v>2068</v>
      </c>
      <c r="F99" s="14">
        <f t="shared" si="12"/>
        <v>102.12345679012346</v>
      </c>
      <c r="H99" s="83">
        <v>1823</v>
      </c>
      <c r="I99" s="84">
        <f aca="true" t="shared" si="13" ref="I99:I164">H99/E99*100</f>
        <v>88.15280464216634</v>
      </c>
    </row>
    <row r="100" spans="1:9" ht="30">
      <c r="A100" s="42" t="s">
        <v>61</v>
      </c>
      <c r="B100" s="12">
        <v>55</v>
      </c>
      <c r="C100" s="12">
        <v>59</v>
      </c>
      <c r="D100" s="14">
        <f t="shared" si="11"/>
        <v>107.27272727272727</v>
      </c>
      <c r="E100" s="12">
        <v>59</v>
      </c>
      <c r="F100" s="14">
        <f t="shared" si="12"/>
        <v>100</v>
      </c>
      <c r="H100" s="83">
        <v>138</v>
      </c>
      <c r="I100" s="84">
        <f t="shared" si="13"/>
        <v>233.89830508474577</v>
      </c>
    </row>
    <row r="101" spans="1:9" ht="14.25" customHeight="1">
      <c r="A101" s="42" t="s">
        <v>70</v>
      </c>
      <c r="B101" s="12">
        <v>468</v>
      </c>
      <c r="C101" s="12">
        <v>450</v>
      </c>
      <c r="D101" s="14">
        <f t="shared" si="11"/>
        <v>96.15384615384616</v>
      </c>
      <c r="E101" s="12">
        <v>456</v>
      </c>
      <c r="F101" s="14">
        <f t="shared" si="12"/>
        <v>101.33333333333333</v>
      </c>
      <c r="H101" s="83">
        <v>548</v>
      </c>
      <c r="I101" s="84">
        <f t="shared" si="13"/>
        <v>120.17543859649122</v>
      </c>
    </row>
    <row r="102" spans="1:9" ht="28.5">
      <c r="A102" s="72" t="s">
        <v>81</v>
      </c>
      <c r="B102" s="12">
        <v>752</v>
      </c>
      <c r="C102" s="12">
        <v>756</v>
      </c>
      <c r="D102" s="14">
        <f t="shared" si="11"/>
        <v>100.53191489361703</v>
      </c>
      <c r="E102" s="12">
        <v>758</v>
      </c>
      <c r="F102" s="14">
        <f t="shared" si="12"/>
        <v>100.26455026455027</v>
      </c>
      <c r="H102" s="83">
        <f>H103+H104+H105</f>
        <v>759</v>
      </c>
      <c r="I102" s="84">
        <f t="shared" si="13"/>
        <v>100.13192612137203</v>
      </c>
    </row>
    <row r="103" spans="1:9" ht="14.25" customHeight="1">
      <c r="A103" s="49" t="s">
        <v>60</v>
      </c>
      <c r="B103" s="12">
        <v>605</v>
      </c>
      <c r="C103" s="12">
        <v>605</v>
      </c>
      <c r="D103" s="14">
        <f t="shared" si="11"/>
        <v>100</v>
      </c>
      <c r="E103" s="12">
        <v>605</v>
      </c>
      <c r="F103" s="14">
        <f t="shared" si="12"/>
        <v>100</v>
      </c>
      <c r="H103" s="83">
        <v>605</v>
      </c>
      <c r="I103" s="84">
        <f t="shared" si="13"/>
        <v>100</v>
      </c>
    </row>
    <row r="104" spans="1:9" ht="30">
      <c r="A104" s="49" t="s">
        <v>61</v>
      </c>
      <c r="B104" s="12">
        <v>7</v>
      </c>
      <c r="C104" s="12">
        <v>13</v>
      </c>
      <c r="D104" s="14">
        <f t="shared" si="11"/>
        <v>185.7142857142857</v>
      </c>
      <c r="E104" s="12">
        <v>15</v>
      </c>
      <c r="F104" s="14">
        <f t="shared" si="12"/>
        <v>115.38461538461539</v>
      </c>
      <c r="H104" s="83">
        <v>16</v>
      </c>
      <c r="I104" s="84">
        <f t="shared" si="13"/>
        <v>106.66666666666667</v>
      </c>
    </row>
    <row r="105" spans="1:9" ht="14.25" customHeight="1">
      <c r="A105" s="49" t="s">
        <v>70</v>
      </c>
      <c r="B105" s="12">
        <v>140</v>
      </c>
      <c r="C105" s="12">
        <v>138</v>
      </c>
      <c r="D105" s="14">
        <f t="shared" si="11"/>
        <v>98.57142857142858</v>
      </c>
      <c r="E105" s="12">
        <v>138</v>
      </c>
      <c r="F105" s="14">
        <f t="shared" si="12"/>
        <v>100.00000000000001</v>
      </c>
      <c r="H105" s="83">
        <v>138</v>
      </c>
      <c r="I105" s="84">
        <f t="shared" si="13"/>
        <v>100</v>
      </c>
    </row>
    <row r="106" spans="1:9" s="37" customFormat="1" ht="14.25" customHeight="1">
      <c r="A106" s="70" t="s">
        <v>82</v>
      </c>
      <c r="B106" s="13">
        <v>5640</v>
      </c>
      <c r="C106" s="13">
        <f>C107+C108+C109</f>
        <v>5338</v>
      </c>
      <c r="D106" s="36">
        <f t="shared" si="11"/>
        <v>94.64539007092199</v>
      </c>
      <c r="E106" s="13">
        <v>5360</v>
      </c>
      <c r="F106" s="36">
        <f t="shared" si="12"/>
        <v>100.4121393780442</v>
      </c>
      <c r="G106" s="89"/>
      <c r="H106" s="92">
        <f>H107+H108+H109</f>
        <v>521</v>
      </c>
      <c r="I106" s="84">
        <f t="shared" si="13"/>
        <v>9.720149253731343</v>
      </c>
    </row>
    <row r="107" spans="1:9" ht="14.25" customHeight="1">
      <c r="A107" s="42" t="s">
        <v>60</v>
      </c>
      <c r="B107" s="12">
        <v>2741</v>
      </c>
      <c r="C107" s="12">
        <v>3140</v>
      </c>
      <c r="D107" s="14">
        <f t="shared" si="11"/>
        <v>114.55673112002918</v>
      </c>
      <c r="E107" s="12">
        <v>3250</v>
      </c>
      <c r="F107" s="14">
        <f t="shared" si="12"/>
        <v>103.5031847133758</v>
      </c>
      <c r="H107" s="83">
        <v>0</v>
      </c>
      <c r="I107" s="84">
        <f t="shared" si="13"/>
        <v>0</v>
      </c>
    </row>
    <row r="108" spans="1:9" ht="29.25" customHeight="1">
      <c r="A108" s="42" t="s">
        <v>61</v>
      </c>
      <c r="B108" s="12">
        <v>114</v>
      </c>
      <c r="C108" s="12">
        <v>118</v>
      </c>
      <c r="D108" s="14">
        <f t="shared" si="11"/>
        <v>103.50877192982458</v>
      </c>
      <c r="E108" s="12">
        <v>120</v>
      </c>
      <c r="F108" s="14">
        <f t="shared" si="12"/>
        <v>101.69491525423729</v>
      </c>
      <c r="H108" s="83">
        <v>94</v>
      </c>
      <c r="I108" s="84">
        <f t="shared" si="13"/>
        <v>78.33333333333333</v>
      </c>
    </row>
    <row r="109" spans="1:9" ht="14.25" customHeight="1">
      <c r="A109" s="42" t="s">
        <v>70</v>
      </c>
      <c r="B109" s="12">
        <v>2785</v>
      </c>
      <c r="C109" s="12">
        <v>2080</v>
      </c>
      <c r="D109" s="14">
        <f t="shared" si="11"/>
        <v>74.68581687612208</v>
      </c>
      <c r="E109" s="12">
        <v>1990</v>
      </c>
      <c r="F109" s="14">
        <f t="shared" si="12"/>
        <v>95.67307692307692</v>
      </c>
      <c r="H109" s="83">
        <v>427</v>
      </c>
      <c r="I109" s="84">
        <f t="shared" si="13"/>
        <v>21.457286432160807</v>
      </c>
    </row>
    <row r="110" spans="1:9" ht="14.25" customHeight="1">
      <c r="A110" s="70" t="s">
        <v>83</v>
      </c>
      <c r="B110" s="12">
        <v>380</v>
      </c>
      <c r="C110" s="12">
        <v>385</v>
      </c>
      <c r="D110" s="14">
        <f t="shared" si="11"/>
        <v>101.31578947368422</v>
      </c>
      <c r="E110" s="12">
        <v>389</v>
      </c>
      <c r="F110" s="14">
        <f t="shared" si="12"/>
        <v>101.03896103896103</v>
      </c>
      <c r="H110" s="83">
        <v>525</v>
      </c>
      <c r="I110" s="84">
        <f t="shared" si="13"/>
        <v>134.96143958868893</v>
      </c>
    </row>
    <row r="111" spans="1:9" s="37" customFormat="1" ht="14.25" customHeight="1">
      <c r="A111" s="70" t="s">
        <v>84</v>
      </c>
      <c r="B111" s="13">
        <v>332</v>
      </c>
      <c r="C111" s="13">
        <v>323</v>
      </c>
      <c r="D111" s="36">
        <f t="shared" si="11"/>
        <v>97.28915662650603</v>
      </c>
      <c r="E111" s="13">
        <v>323.1</v>
      </c>
      <c r="F111" s="36">
        <f t="shared" si="12"/>
        <v>100.03095975232199</v>
      </c>
      <c r="G111" s="89"/>
      <c r="H111" s="92">
        <v>250.511</v>
      </c>
      <c r="I111" s="84">
        <f t="shared" si="13"/>
        <v>77.53358093469514</v>
      </c>
    </row>
    <row r="112" spans="1:9" ht="19.5" customHeight="1" hidden="1">
      <c r="A112" s="50" t="s">
        <v>85</v>
      </c>
      <c r="B112" s="12">
        <f>B113+B114+B115</f>
        <v>1431.1999999999998</v>
      </c>
      <c r="C112" s="12">
        <f>C113+C114+C115</f>
        <v>1775.5</v>
      </c>
      <c r="D112" s="14">
        <f t="shared" si="11"/>
        <v>124.0567356064841</v>
      </c>
      <c r="E112" s="12">
        <f>E113+E114+E115</f>
        <v>2063.1</v>
      </c>
      <c r="F112" s="14">
        <f t="shared" si="12"/>
        <v>116.1982540129541</v>
      </c>
      <c r="I112" s="87">
        <f t="shared" si="13"/>
        <v>0</v>
      </c>
    </row>
    <row r="113" spans="1:9" ht="15" hidden="1">
      <c r="A113" s="51" t="s">
        <v>86</v>
      </c>
      <c r="B113" s="12">
        <v>1108.5</v>
      </c>
      <c r="C113" s="12">
        <v>1404.3</v>
      </c>
      <c r="D113" s="14">
        <f t="shared" si="11"/>
        <v>126.6847090663058</v>
      </c>
      <c r="E113" s="12">
        <v>1618.5</v>
      </c>
      <c r="F113" s="14">
        <f t="shared" si="12"/>
        <v>115.2531510361034</v>
      </c>
      <c r="I113" s="87">
        <f t="shared" si="13"/>
        <v>0</v>
      </c>
    </row>
    <row r="114" spans="1:9" ht="15" hidden="1">
      <c r="A114" s="51" t="s">
        <v>87</v>
      </c>
      <c r="B114" s="12">
        <v>33.3</v>
      </c>
      <c r="C114" s="12">
        <v>37.5</v>
      </c>
      <c r="D114" s="14">
        <f t="shared" si="11"/>
        <v>112.61261261261262</v>
      </c>
      <c r="E114" s="12">
        <v>43.7</v>
      </c>
      <c r="F114" s="14">
        <f t="shared" si="12"/>
        <v>116.53333333333335</v>
      </c>
      <c r="I114" s="87">
        <f t="shared" si="13"/>
        <v>0</v>
      </c>
    </row>
    <row r="115" spans="1:9" ht="15" hidden="1">
      <c r="A115" s="51" t="s">
        <v>88</v>
      </c>
      <c r="B115" s="12">
        <v>289.4</v>
      </c>
      <c r="C115" s="12">
        <v>333.7</v>
      </c>
      <c r="D115" s="14">
        <f t="shared" si="11"/>
        <v>115.30753282653767</v>
      </c>
      <c r="E115" s="12">
        <v>400.9</v>
      </c>
      <c r="F115" s="14">
        <f t="shared" si="12"/>
        <v>120.13784836679653</v>
      </c>
      <c r="I115" s="87">
        <f t="shared" si="13"/>
        <v>0</v>
      </c>
    </row>
    <row r="116" spans="1:9" ht="45" hidden="1">
      <c r="A116" s="51" t="s">
        <v>89</v>
      </c>
      <c r="B116" s="12">
        <v>0</v>
      </c>
      <c r="C116" s="12">
        <v>0</v>
      </c>
      <c r="D116" s="14"/>
      <c r="E116" s="12">
        <v>0</v>
      </c>
      <c r="F116" s="14"/>
      <c r="I116" s="87" t="e">
        <f t="shared" si="13"/>
        <v>#DIV/0!</v>
      </c>
    </row>
    <row r="117" spans="1:9" ht="30" hidden="1">
      <c r="A117" s="51" t="s">
        <v>90</v>
      </c>
      <c r="B117" s="12">
        <v>41.1</v>
      </c>
      <c r="C117" s="12">
        <v>42</v>
      </c>
      <c r="D117" s="14">
        <f>C117/B117%</f>
        <v>102.1897810218978</v>
      </c>
      <c r="E117" s="12">
        <v>45</v>
      </c>
      <c r="F117" s="14">
        <f>E117/C117%</f>
        <v>107.14285714285715</v>
      </c>
      <c r="I117" s="87">
        <f t="shared" si="13"/>
        <v>0</v>
      </c>
    </row>
    <row r="118" spans="1:9" ht="30.75" customHeight="1" hidden="1">
      <c r="A118" s="52" t="s">
        <v>91</v>
      </c>
      <c r="B118" s="13">
        <v>587.4</v>
      </c>
      <c r="C118" s="13">
        <v>99.3</v>
      </c>
      <c r="D118" s="36">
        <f>C118/B118%</f>
        <v>16.9050051072523</v>
      </c>
      <c r="E118" s="13">
        <v>102.5</v>
      </c>
      <c r="F118" s="36">
        <f>E118/C118%</f>
        <v>103.22255790533737</v>
      </c>
      <c r="I118" s="87">
        <f t="shared" si="13"/>
        <v>0</v>
      </c>
    </row>
    <row r="119" spans="1:9" ht="30" hidden="1">
      <c r="A119" s="51" t="s">
        <v>92</v>
      </c>
      <c r="B119" s="12">
        <v>139.3</v>
      </c>
      <c r="C119" s="12">
        <v>145</v>
      </c>
      <c r="D119" s="14">
        <f>C119/B119%</f>
        <v>104.091888011486</v>
      </c>
      <c r="E119" s="12">
        <v>153.9</v>
      </c>
      <c r="F119" s="14">
        <f>E119/C119%</f>
        <v>106.13793103448276</v>
      </c>
      <c r="I119" s="87">
        <f t="shared" si="13"/>
        <v>0</v>
      </c>
    </row>
    <row r="120" spans="1:9" ht="16.5" customHeight="1" hidden="1">
      <c r="A120" s="115" t="s">
        <v>93</v>
      </c>
      <c r="B120" s="115"/>
      <c r="C120" s="115"/>
      <c r="D120" s="115"/>
      <c r="E120" s="115"/>
      <c r="F120" s="115"/>
      <c r="I120" s="87"/>
    </row>
    <row r="121" spans="1:9" s="37" customFormat="1" ht="30" hidden="1">
      <c r="A121" s="11" t="s">
        <v>94</v>
      </c>
      <c r="B121" s="43">
        <v>758</v>
      </c>
      <c r="C121" s="43">
        <v>758</v>
      </c>
      <c r="D121" s="36">
        <f>C121/B121%</f>
        <v>100</v>
      </c>
      <c r="E121" s="43">
        <v>758</v>
      </c>
      <c r="F121" s="36">
        <f>E121/C121%</f>
        <v>100</v>
      </c>
      <c r="G121" s="89"/>
      <c r="H121" s="89"/>
      <c r="I121" s="87">
        <f t="shared" si="13"/>
        <v>0</v>
      </c>
    </row>
    <row r="122" spans="1:9" ht="14.25" customHeight="1" hidden="1">
      <c r="A122" s="115" t="s">
        <v>95</v>
      </c>
      <c r="B122" s="115"/>
      <c r="C122" s="115"/>
      <c r="D122" s="115"/>
      <c r="E122" s="115"/>
      <c r="F122" s="115"/>
      <c r="I122" s="87"/>
    </row>
    <row r="123" spans="1:9" ht="15" hidden="1">
      <c r="A123" s="11" t="s">
        <v>96</v>
      </c>
      <c r="B123" s="9">
        <v>2.441</v>
      </c>
      <c r="C123" s="9">
        <v>2.615</v>
      </c>
      <c r="D123" s="14">
        <f aca="true" t="shared" si="14" ref="D123:D130">C123/B123%</f>
        <v>107.12822613682918</v>
      </c>
      <c r="E123" s="9">
        <v>2.615</v>
      </c>
      <c r="F123" s="14">
        <f aca="true" t="shared" si="15" ref="F123:F130">E123/C123%</f>
        <v>100</v>
      </c>
      <c r="I123" s="87">
        <f t="shared" si="13"/>
        <v>0</v>
      </c>
    </row>
    <row r="124" spans="1:9" ht="15" hidden="1">
      <c r="A124" s="39" t="s">
        <v>97</v>
      </c>
      <c r="B124" s="53"/>
      <c r="C124" s="53"/>
      <c r="D124" s="14" t="e">
        <f t="shared" si="14"/>
        <v>#DIV/0!</v>
      </c>
      <c r="E124" s="53"/>
      <c r="F124" s="14" t="e">
        <f t="shared" si="15"/>
        <v>#DIV/0!</v>
      </c>
      <c r="I124" s="87" t="e">
        <f t="shared" si="13"/>
        <v>#DIV/0!</v>
      </c>
    </row>
    <row r="125" spans="1:9" ht="15" hidden="1">
      <c r="A125" s="39" t="s">
        <v>98</v>
      </c>
      <c r="B125" s="53"/>
      <c r="C125" s="53"/>
      <c r="D125" s="14" t="e">
        <f t="shared" si="14"/>
        <v>#DIV/0!</v>
      </c>
      <c r="E125" s="53"/>
      <c r="F125" s="14" t="e">
        <f t="shared" si="15"/>
        <v>#DIV/0!</v>
      </c>
      <c r="I125" s="87" t="e">
        <f t="shared" si="13"/>
        <v>#DIV/0!</v>
      </c>
    </row>
    <row r="126" spans="1:9" ht="15" hidden="1">
      <c r="A126" s="39" t="s">
        <v>99</v>
      </c>
      <c r="B126" s="53"/>
      <c r="C126" s="53"/>
      <c r="D126" s="14" t="e">
        <f t="shared" si="14"/>
        <v>#DIV/0!</v>
      </c>
      <c r="E126" s="53"/>
      <c r="F126" s="14" t="e">
        <f t="shared" si="15"/>
        <v>#DIV/0!</v>
      </c>
      <c r="I126" s="87" t="e">
        <f t="shared" si="13"/>
        <v>#DIV/0!</v>
      </c>
    </row>
    <row r="127" spans="1:9" ht="14.25" hidden="1">
      <c r="A127" s="54" t="s">
        <v>100</v>
      </c>
      <c r="B127" s="53"/>
      <c r="C127" s="53"/>
      <c r="D127" s="14" t="e">
        <f t="shared" si="14"/>
        <v>#DIV/0!</v>
      </c>
      <c r="E127" s="53"/>
      <c r="F127" s="14" t="e">
        <f t="shared" si="15"/>
        <v>#DIV/0!</v>
      </c>
      <c r="I127" s="87" t="e">
        <f t="shared" si="13"/>
        <v>#DIV/0!</v>
      </c>
    </row>
    <row r="128" spans="1:9" ht="12.75" customHeight="1" hidden="1">
      <c r="A128" s="55" t="s">
        <v>98</v>
      </c>
      <c r="B128" s="53"/>
      <c r="C128" s="53"/>
      <c r="D128" s="14" t="e">
        <f t="shared" si="14"/>
        <v>#DIV/0!</v>
      </c>
      <c r="E128" s="53"/>
      <c r="F128" s="14" t="e">
        <f t="shared" si="15"/>
        <v>#DIV/0!</v>
      </c>
      <c r="I128" s="87" t="e">
        <f t="shared" si="13"/>
        <v>#DIV/0!</v>
      </c>
    </row>
    <row r="129" spans="1:9" ht="12.75" customHeight="1" hidden="1">
      <c r="A129" s="55" t="s">
        <v>99</v>
      </c>
      <c r="B129" s="53"/>
      <c r="C129" s="53"/>
      <c r="D129" s="14" t="e">
        <f t="shared" si="14"/>
        <v>#DIV/0!</v>
      </c>
      <c r="E129" s="53"/>
      <c r="F129" s="14" t="e">
        <f t="shared" si="15"/>
        <v>#DIV/0!</v>
      </c>
      <c r="I129" s="87" t="e">
        <f t="shared" si="13"/>
        <v>#DIV/0!</v>
      </c>
    </row>
    <row r="130" spans="1:9" ht="45" hidden="1">
      <c r="A130" s="11" t="s">
        <v>101</v>
      </c>
      <c r="B130" s="9">
        <v>86.6</v>
      </c>
      <c r="C130" s="9">
        <v>84.9</v>
      </c>
      <c r="D130" s="14">
        <f t="shared" si="14"/>
        <v>98.03695150115475</v>
      </c>
      <c r="E130" s="9">
        <v>84.9</v>
      </c>
      <c r="F130" s="14">
        <f t="shared" si="15"/>
        <v>100</v>
      </c>
      <c r="I130" s="87">
        <f t="shared" si="13"/>
        <v>0</v>
      </c>
    </row>
    <row r="131" spans="1:9" ht="14.25" customHeight="1">
      <c r="A131" s="115" t="s">
        <v>146</v>
      </c>
      <c r="B131" s="115"/>
      <c r="C131" s="115"/>
      <c r="D131" s="115"/>
      <c r="E131" s="115"/>
      <c r="F131" s="115"/>
      <c r="I131" s="87"/>
    </row>
    <row r="132" spans="1:9" ht="39.75" customHeight="1">
      <c r="A132" s="11" t="s">
        <v>145</v>
      </c>
      <c r="B132" s="9">
        <v>17.6</v>
      </c>
      <c r="C132" s="9">
        <v>17.2</v>
      </c>
      <c r="D132" s="14">
        <f aca="true" t="shared" si="16" ref="D132:D137">C132/B132%</f>
        <v>97.72727272727272</v>
      </c>
      <c r="E132" s="9">
        <v>17.2</v>
      </c>
      <c r="F132" s="14">
        <f aca="true" t="shared" si="17" ref="F132:F137">E132/C132%</f>
        <v>100</v>
      </c>
      <c r="H132" s="84">
        <v>3</v>
      </c>
      <c r="I132" s="84">
        <f t="shared" si="13"/>
        <v>17.441860465116278</v>
      </c>
    </row>
    <row r="133" spans="1:9" ht="28.5" customHeight="1">
      <c r="A133" s="11" t="s">
        <v>104</v>
      </c>
      <c r="B133" s="9">
        <v>17.6</v>
      </c>
      <c r="C133" s="9">
        <v>17.2</v>
      </c>
      <c r="D133" s="14">
        <f t="shared" si="16"/>
        <v>97.72727272727272</v>
      </c>
      <c r="E133" s="9">
        <v>17.2</v>
      </c>
      <c r="F133" s="14">
        <f t="shared" si="17"/>
        <v>100</v>
      </c>
      <c r="H133" s="84">
        <v>3</v>
      </c>
      <c r="I133" s="84">
        <f t="shared" si="13"/>
        <v>17.441860465116278</v>
      </c>
    </row>
    <row r="134" spans="1:9" ht="12.75" customHeight="1" hidden="1">
      <c r="A134" s="39" t="s">
        <v>105</v>
      </c>
      <c r="B134" s="53"/>
      <c r="C134" s="53"/>
      <c r="D134" s="14" t="e">
        <f t="shared" si="16"/>
        <v>#DIV/0!</v>
      </c>
      <c r="E134" s="53"/>
      <c r="F134" s="14" t="e">
        <f t="shared" si="17"/>
        <v>#DIV/0!</v>
      </c>
      <c r="H134" s="83"/>
      <c r="I134" s="84" t="e">
        <f t="shared" si="13"/>
        <v>#DIV/0!</v>
      </c>
    </row>
    <row r="135" spans="1:9" ht="12.75" customHeight="1" hidden="1">
      <c r="A135" s="39" t="s">
        <v>106</v>
      </c>
      <c r="B135" s="53"/>
      <c r="C135" s="53"/>
      <c r="D135" s="14" t="e">
        <f t="shared" si="16"/>
        <v>#DIV/0!</v>
      </c>
      <c r="E135" s="53"/>
      <c r="F135" s="14" t="e">
        <f t="shared" si="17"/>
        <v>#DIV/0!</v>
      </c>
      <c r="H135" s="83"/>
      <c r="I135" s="84" t="e">
        <f t="shared" si="13"/>
        <v>#DIV/0!</v>
      </c>
    </row>
    <row r="136" spans="1:9" ht="12.75" customHeight="1" hidden="1">
      <c r="A136" s="39" t="s">
        <v>107</v>
      </c>
      <c r="B136" s="53"/>
      <c r="C136" s="53"/>
      <c r="D136" s="14" t="e">
        <f t="shared" si="16"/>
        <v>#DIV/0!</v>
      </c>
      <c r="E136" s="53"/>
      <c r="F136" s="14" t="e">
        <f t="shared" si="17"/>
        <v>#DIV/0!</v>
      </c>
      <c r="H136" s="83"/>
      <c r="I136" s="84" t="e">
        <f t="shared" si="13"/>
        <v>#DIV/0!</v>
      </c>
    </row>
    <row r="137" spans="1:9" ht="30" hidden="1">
      <c r="A137" s="11" t="s">
        <v>108</v>
      </c>
      <c r="B137" s="9">
        <v>22.1</v>
      </c>
      <c r="C137" s="9">
        <v>22.6</v>
      </c>
      <c r="D137" s="14">
        <f t="shared" si="16"/>
        <v>102.26244343891403</v>
      </c>
      <c r="E137" s="9">
        <v>23.1</v>
      </c>
      <c r="F137" s="14">
        <f t="shared" si="17"/>
        <v>102.21238938053098</v>
      </c>
      <c r="H137" s="83"/>
      <c r="I137" s="84">
        <f t="shared" si="13"/>
        <v>0</v>
      </c>
    </row>
    <row r="138" spans="1:9" ht="28.5" customHeight="1" hidden="1">
      <c r="A138" s="115" t="s">
        <v>109</v>
      </c>
      <c r="B138" s="115"/>
      <c r="C138" s="115"/>
      <c r="D138" s="115"/>
      <c r="E138" s="115"/>
      <c r="F138" s="115"/>
      <c r="H138" s="83"/>
      <c r="I138" s="84"/>
    </row>
    <row r="139" spans="1:9" ht="16.5" customHeight="1" hidden="1">
      <c r="A139" s="11" t="s">
        <v>110</v>
      </c>
      <c r="B139" s="9">
        <v>20.5</v>
      </c>
      <c r="C139" s="9">
        <v>20.5</v>
      </c>
      <c r="D139" s="14">
        <f>C139/B139%</f>
        <v>100</v>
      </c>
      <c r="E139" s="9">
        <v>20.4</v>
      </c>
      <c r="F139" s="14">
        <f>E139/C139%</f>
        <v>99.51219512195122</v>
      </c>
      <c r="H139" s="83"/>
      <c r="I139" s="84">
        <f t="shared" si="13"/>
        <v>0</v>
      </c>
    </row>
    <row r="140" spans="1:9" ht="16.5" customHeight="1" hidden="1">
      <c r="A140" s="11" t="s">
        <v>111</v>
      </c>
      <c r="B140" s="9">
        <v>55</v>
      </c>
      <c r="C140" s="9">
        <v>55</v>
      </c>
      <c r="D140" s="14">
        <f>C140/B140%</f>
        <v>99.99999999999999</v>
      </c>
      <c r="E140" s="9">
        <v>55</v>
      </c>
      <c r="F140" s="14">
        <f>E140/C140%</f>
        <v>99.99999999999999</v>
      </c>
      <c r="H140" s="83"/>
      <c r="I140" s="84">
        <f t="shared" si="13"/>
        <v>0</v>
      </c>
    </row>
    <row r="141" spans="1:9" ht="28.5" customHeight="1" hidden="1">
      <c r="A141" s="11" t="s">
        <v>112</v>
      </c>
      <c r="B141" s="9">
        <v>54.1</v>
      </c>
      <c r="C141" s="9">
        <v>54</v>
      </c>
      <c r="D141" s="14">
        <f>C141/B141%</f>
        <v>99.815157116451</v>
      </c>
      <c r="E141" s="9">
        <v>53.8</v>
      </c>
      <c r="F141" s="14">
        <f>E141/C141%</f>
        <v>99.62962962962962</v>
      </c>
      <c r="H141" s="83"/>
      <c r="I141" s="84">
        <f t="shared" si="13"/>
        <v>0</v>
      </c>
    </row>
    <row r="142" spans="1:9" ht="15" hidden="1">
      <c r="A142" s="11" t="s">
        <v>113</v>
      </c>
      <c r="B142" s="9">
        <v>15.7</v>
      </c>
      <c r="C142" s="9">
        <v>16</v>
      </c>
      <c r="D142" s="14">
        <f>C142/B142%</f>
        <v>101.91082802547771</v>
      </c>
      <c r="E142" s="9">
        <v>16.3</v>
      </c>
      <c r="F142" s="14">
        <f>E142/C142%</f>
        <v>101.875</v>
      </c>
      <c r="H142" s="83"/>
      <c r="I142" s="84">
        <f t="shared" si="13"/>
        <v>0</v>
      </c>
    </row>
    <row r="143" spans="1:9" ht="16.5" customHeight="1" hidden="1">
      <c r="A143" s="11" t="s">
        <v>114</v>
      </c>
      <c r="B143" s="9">
        <v>27.2</v>
      </c>
      <c r="C143" s="9">
        <v>28.3</v>
      </c>
      <c r="D143" s="14">
        <f>C143/B143%</f>
        <v>104.04411764705881</v>
      </c>
      <c r="E143" s="9">
        <v>28.2</v>
      </c>
      <c r="F143" s="14">
        <f>E143/C143%</f>
        <v>99.64664310954062</v>
      </c>
      <c r="H143" s="83"/>
      <c r="I143" s="84">
        <f t="shared" si="13"/>
        <v>0</v>
      </c>
    </row>
    <row r="144" spans="1:9" ht="30" customHeight="1" hidden="1">
      <c r="A144" s="11" t="s">
        <v>115</v>
      </c>
      <c r="B144" s="9">
        <v>0</v>
      </c>
      <c r="C144" s="9">
        <v>0</v>
      </c>
      <c r="D144" s="14"/>
      <c r="E144" s="9">
        <v>0</v>
      </c>
      <c r="F144" s="14"/>
      <c r="H144" s="83"/>
      <c r="I144" s="84"/>
    </row>
    <row r="145" spans="1:9" ht="30" customHeight="1" hidden="1">
      <c r="A145" s="11" t="s">
        <v>116</v>
      </c>
      <c r="B145" s="9">
        <v>381.1</v>
      </c>
      <c r="C145" s="9">
        <v>376</v>
      </c>
      <c r="D145" s="14">
        <f aca="true" t="shared" si="18" ref="D145:D154">C145/B145%</f>
        <v>98.66176856468118</v>
      </c>
      <c r="E145" s="9">
        <v>371.5</v>
      </c>
      <c r="F145" s="14">
        <f aca="true" t="shared" si="19" ref="F145:F154">E145/C145%</f>
        <v>98.80319148936171</v>
      </c>
      <c r="H145" s="83"/>
      <c r="I145" s="84">
        <f t="shared" si="13"/>
        <v>0</v>
      </c>
    </row>
    <row r="146" spans="1:9" ht="28.5" customHeight="1" hidden="1">
      <c r="A146" s="11" t="s">
        <v>117</v>
      </c>
      <c r="B146" s="9">
        <v>708</v>
      </c>
      <c r="C146" s="9">
        <v>708</v>
      </c>
      <c r="D146" s="14">
        <f t="shared" si="18"/>
        <v>100</v>
      </c>
      <c r="E146" s="9">
        <v>708</v>
      </c>
      <c r="F146" s="14">
        <f t="shared" si="19"/>
        <v>100</v>
      </c>
      <c r="H146" s="83"/>
      <c r="I146" s="84">
        <f t="shared" si="13"/>
        <v>0</v>
      </c>
    </row>
    <row r="147" spans="1:9" ht="28.5" customHeight="1" hidden="1">
      <c r="A147" s="11" t="s">
        <v>118</v>
      </c>
      <c r="B147" s="9">
        <v>3.7</v>
      </c>
      <c r="C147" s="9">
        <v>3.7</v>
      </c>
      <c r="D147" s="14">
        <f t="shared" si="18"/>
        <v>99.99999999999999</v>
      </c>
      <c r="E147" s="9">
        <v>3.7</v>
      </c>
      <c r="F147" s="14">
        <f t="shared" si="19"/>
        <v>99.99999999999999</v>
      </c>
      <c r="H147" s="83"/>
      <c r="I147" s="84">
        <f t="shared" si="13"/>
        <v>0</v>
      </c>
    </row>
    <row r="148" spans="1:9" s="37" customFormat="1" ht="30" customHeight="1" hidden="1">
      <c r="A148" s="11" t="s">
        <v>119</v>
      </c>
      <c r="B148" s="43">
        <v>674.9</v>
      </c>
      <c r="C148" s="43">
        <v>673.8</v>
      </c>
      <c r="D148" s="36">
        <f t="shared" si="18"/>
        <v>99.83701289079863</v>
      </c>
      <c r="E148" s="43">
        <v>671</v>
      </c>
      <c r="F148" s="36">
        <f t="shared" si="19"/>
        <v>99.584446423271</v>
      </c>
      <c r="G148" s="89"/>
      <c r="H148" s="92"/>
      <c r="I148" s="84">
        <f t="shared" si="13"/>
        <v>0</v>
      </c>
    </row>
    <row r="149" spans="1:9" s="37" customFormat="1" ht="21" customHeight="1" hidden="1">
      <c r="A149" s="11" t="s">
        <v>120</v>
      </c>
      <c r="B149" s="43">
        <v>34.8</v>
      </c>
      <c r="C149" s="43">
        <v>38.8</v>
      </c>
      <c r="D149" s="36">
        <f t="shared" si="18"/>
        <v>111.49425287356321</v>
      </c>
      <c r="E149" s="43">
        <v>40.5</v>
      </c>
      <c r="F149" s="36">
        <f t="shared" si="19"/>
        <v>104.38144329896909</v>
      </c>
      <c r="G149" s="89"/>
      <c r="H149" s="92"/>
      <c r="I149" s="84">
        <f t="shared" si="13"/>
        <v>0</v>
      </c>
    </row>
    <row r="150" spans="1:9" ht="28.5" hidden="1">
      <c r="A150" s="34" t="s">
        <v>121</v>
      </c>
      <c r="B150" s="9">
        <f>B151+B152+B153</f>
        <v>141</v>
      </c>
      <c r="C150" s="9">
        <f>C151+C152+C153</f>
        <v>144</v>
      </c>
      <c r="D150" s="14">
        <f t="shared" si="18"/>
        <v>102.1276595744681</v>
      </c>
      <c r="E150" s="9">
        <f>E151+E152+E153</f>
        <v>145</v>
      </c>
      <c r="F150" s="14">
        <f t="shared" si="19"/>
        <v>100.69444444444444</v>
      </c>
      <c r="H150" s="83"/>
      <c r="I150" s="84">
        <f t="shared" si="13"/>
        <v>0</v>
      </c>
    </row>
    <row r="151" spans="1:9" ht="28.5" customHeight="1" hidden="1">
      <c r="A151" s="42" t="s">
        <v>122</v>
      </c>
      <c r="B151" s="9">
        <v>1</v>
      </c>
      <c r="C151" s="9">
        <v>1</v>
      </c>
      <c r="D151" s="14">
        <f t="shared" si="18"/>
        <v>100</v>
      </c>
      <c r="E151" s="9">
        <v>1</v>
      </c>
      <c r="F151" s="14">
        <f t="shared" si="19"/>
        <v>100</v>
      </c>
      <c r="G151" s="93" t="s">
        <v>123</v>
      </c>
      <c r="H151" s="83"/>
      <c r="I151" s="84">
        <f t="shared" si="13"/>
        <v>0</v>
      </c>
    </row>
    <row r="152" spans="1:9" ht="28.5" customHeight="1" hidden="1">
      <c r="A152" s="42" t="s">
        <v>124</v>
      </c>
      <c r="B152" s="9">
        <v>13</v>
      </c>
      <c r="C152" s="9">
        <v>13</v>
      </c>
      <c r="D152" s="14">
        <f t="shared" si="18"/>
        <v>100</v>
      </c>
      <c r="E152" s="9">
        <v>13</v>
      </c>
      <c r="F152" s="14">
        <f t="shared" si="19"/>
        <v>100</v>
      </c>
      <c r="H152" s="83"/>
      <c r="I152" s="84">
        <f t="shared" si="13"/>
        <v>0</v>
      </c>
    </row>
    <row r="153" spans="1:9" ht="27.75" customHeight="1" hidden="1">
      <c r="A153" s="42" t="s">
        <v>125</v>
      </c>
      <c r="B153" s="9">
        <v>127</v>
      </c>
      <c r="C153" s="9">
        <v>130</v>
      </c>
      <c r="D153" s="14">
        <f t="shared" si="18"/>
        <v>102.36220472440945</v>
      </c>
      <c r="E153" s="9">
        <v>131</v>
      </c>
      <c r="F153" s="14">
        <f t="shared" si="19"/>
        <v>100.76923076923076</v>
      </c>
      <c r="H153" s="83"/>
      <c r="I153" s="84">
        <f t="shared" si="13"/>
        <v>0</v>
      </c>
    </row>
    <row r="154" spans="1:9" ht="15" hidden="1">
      <c r="A154" s="42" t="s">
        <v>126</v>
      </c>
      <c r="B154" s="57">
        <v>1299</v>
      </c>
      <c r="C154" s="57">
        <v>1301</v>
      </c>
      <c r="D154" s="14">
        <f t="shared" si="18"/>
        <v>100.15396458814473</v>
      </c>
      <c r="E154" s="58">
        <v>1304</v>
      </c>
      <c r="F154" s="14">
        <f t="shared" si="19"/>
        <v>100.23059185242121</v>
      </c>
      <c r="H154" s="83"/>
      <c r="I154" s="84">
        <f t="shared" si="13"/>
        <v>0</v>
      </c>
    </row>
    <row r="155" spans="1:9" ht="14.25">
      <c r="A155" s="73" t="s">
        <v>147</v>
      </c>
      <c r="B155" s="57"/>
      <c r="C155" s="57"/>
      <c r="D155" s="14"/>
      <c r="E155" s="58"/>
      <c r="F155" s="14"/>
      <c r="H155" s="83"/>
      <c r="I155" s="84"/>
    </row>
    <row r="156" spans="1:9" ht="45">
      <c r="A156" s="42" t="s">
        <v>148</v>
      </c>
      <c r="B156" s="57"/>
      <c r="C156" s="57"/>
      <c r="D156" s="14"/>
      <c r="E156" s="58">
        <v>10</v>
      </c>
      <c r="F156" s="14"/>
      <c r="H156" s="83">
        <v>0</v>
      </c>
      <c r="I156" s="84">
        <f t="shared" si="13"/>
        <v>0</v>
      </c>
    </row>
    <row r="157" spans="1:9" ht="15.75" customHeight="1">
      <c r="A157" s="115" t="s">
        <v>127</v>
      </c>
      <c r="B157" s="115"/>
      <c r="C157" s="115"/>
      <c r="D157" s="115"/>
      <c r="E157" s="115"/>
      <c r="F157" s="115"/>
      <c r="I157" s="87"/>
    </row>
    <row r="158" spans="1:9" ht="15">
      <c r="A158" s="11" t="s">
        <v>128</v>
      </c>
      <c r="B158" s="9">
        <v>51</v>
      </c>
      <c r="C158" s="9">
        <v>56</v>
      </c>
      <c r="D158" s="14">
        <f aca="true" t="shared" si="20" ref="D158:D165">C158/B158%</f>
        <v>109.80392156862744</v>
      </c>
      <c r="E158" s="9">
        <v>60</v>
      </c>
      <c r="F158" s="14">
        <f aca="true" t="shared" si="21" ref="F158:F165">E158/C158%</f>
        <v>107.14285714285714</v>
      </c>
      <c r="H158" s="83">
        <v>0</v>
      </c>
      <c r="I158" s="84">
        <f t="shared" si="13"/>
        <v>0</v>
      </c>
    </row>
    <row r="159" spans="1:9" ht="15">
      <c r="A159" s="11" t="s">
        <v>129</v>
      </c>
      <c r="B159" s="9">
        <v>115.8</v>
      </c>
      <c r="C159" s="9">
        <v>115.8</v>
      </c>
      <c r="D159" s="14">
        <f t="shared" si="20"/>
        <v>100</v>
      </c>
      <c r="E159" s="9">
        <v>115.8</v>
      </c>
      <c r="F159" s="14">
        <f t="shared" si="21"/>
        <v>100</v>
      </c>
      <c r="H159" s="83">
        <v>0</v>
      </c>
      <c r="I159" s="84">
        <f t="shared" si="13"/>
        <v>0</v>
      </c>
    </row>
    <row r="160" spans="1:9" ht="15">
      <c r="A160" s="11" t="s">
        <v>130</v>
      </c>
      <c r="B160" s="9">
        <v>10.5</v>
      </c>
      <c r="C160" s="9">
        <v>10.5</v>
      </c>
      <c r="D160" s="14">
        <f t="shared" si="20"/>
        <v>100</v>
      </c>
      <c r="E160" s="9">
        <v>10.5</v>
      </c>
      <c r="F160" s="14">
        <f t="shared" si="21"/>
        <v>100</v>
      </c>
      <c r="H160" s="83">
        <v>0</v>
      </c>
      <c r="I160" s="84">
        <f t="shared" si="13"/>
        <v>0</v>
      </c>
    </row>
    <row r="161" spans="1:9" ht="15.75" customHeight="1">
      <c r="A161" s="11" t="s">
        <v>131</v>
      </c>
      <c r="B161" s="9">
        <v>133.95</v>
      </c>
      <c r="C161" s="9">
        <v>133.95</v>
      </c>
      <c r="D161" s="14">
        <f t="shared" si="20"/>
        <v>100</v>
      </c>
      <c r="E161" s="9">
        <v>133.95</v>
      </c>
      <c r="F161" s="14">
        <f t="shared" si="21"/>
        <v>100</v>
      </c>
      <c r="H161" s="83">
        <v>0</v>
      </c>
      <c r="I161" s="84">
        <f t="shared" si="13"/>
        <v>0</v>
      </c>
    </row>
    <row r="162" spans="1:9" ht="15">
      <c r="A162" s="42" t="s">
        <v>132</v>
      </c>
      <c r="B162" s="9">
        <v>33</v>
      </c>
      <c r="C162" s="9">
        <v>33</v>
      </c>
      <c r="D162" s="14">
        <f t="shared" si="20"/>
        <v>100</v>
      </c>
      <c r="E162" s="9">
        <v>33</v>
      </c>
      <c r="F162" s="14">
        <f t="shared" si="21"/>
        <v>100</v>
      </c>
      <c r="H162" s="83">
        <v>0</v>
      </c>
      <c r="I162" s="84">
        <f t="shared" si="13"/>
        <v>0</v>
      </c>
    </row>
    <row r="163" spans="1:9" ht="30">
      <c r="A163" s="59" t="s">
        <v>133</v>
      </c>
      <c r="B163" s="9"/>
      <c r="C163" s="9"/>
      <c r="D163" s="14" t="e">
        <f t="shared" si="20"/>
        <v>#DIV/0!</v>
      </c>
      <c r="E163" s="9">
        <v>100</v>
      </c>
      <c r="F163" s="14" t="e">
        <f t="shared" si="21"/>
        <v>#DIV/0!</v>
      </c>
      <c r="H163" s="83">
        <v>100</v>
      </c>
      <c r="I163" s="84">
        <f t="shared" si="13"/>
        <v>100</v>
      </c>
    </row>
    <row r="164" spans="1:9" ht="30" hidden="1">
      <c r="A164" s="35" t="s">
        <v>134</v>
      </c>
      <c r="B164" s="9">
        <v>313.9</v>
      </c>
      <c r="C164" s="9">
        <v>326.5</v>
      </c>
      <c r="D164" s="14">
        <f t="shared" si="20"/>
        <v>104.01401720293087</v>
      </c>
      <c r="E164" s="9">
        <v>342.8</v>
      </c>
      <c r="F164" s="14">
        <f t="shared" si="21"/>
        <v>104.99234303215927</v>
      </c>
      <c r="H164" s="83"/>
      <c r="I164" s="84">
        <f t="shared" si="13"/>
        <v>0</v>
      </c>
    </row>
    <row r="165" spans="1:9" ht="30" hidden="1">
      <c r="A165" s="96" t="s">
        <v>135</v>
      </c>
      <c r="B165" s="97">
        <v>60</v>
      </c>
      <c r="C165" s="97">
        <v>66</v>
      </c>
      <c r="D165" s="98">
        <f t="shared" si="20"/>
        <v>110</v>
      </c>
      <c r="E165" s="97">
        <v>66.2</v>
      </c>
      <c r="F165" s="98">
        <f t="shared" si="21"/>
        <v>100.3030303030303</v>
      </c>
      <c r="H165" s="99"/>
      <c r="I165" s="100">
        <f>H165/E165*100</f>
        <v>0</v>
      </c>
    </row>
    <row r="166" spans="1:9" ht="14.25">
      <c r="A166" s="103" t="s">
        <v>149</v>
      </c>
      <c r="B166" s="102"/>
      <c r="C166" s="102"/>
      <c r="D166" s="102"/>
      <c r="E166" s="102"/>
      <c r="F166" s="102"/>
      <c r="G166" s="102"/>
      <c r="H166" s="102"/>
      <c r="I166" s="106"/>
    </row>
    <row r="167" spans="1:9" ht="15">
      <c r="A167" s="101" t="s">
        <v>150</v>
      </c>
      <c r="B167" s="83"/>
      <c r="C167" s="83"/>
      <c r="D167" s="84"/>
      <c r="E167" s="83">
        <v>3.89</v>
      </c>
      <c r="F167" s="84"/>
      <c r="G167" s="83"/>
      <c r="H167" s="105">
        <v>0</v>
      </c>
      <c r="I167" s="84">
        <f>H167/E167*100</f>
        <v>0</v>
      </c>
    </row>
    <row r="168" spans="1:9" ht="15" hidden="1">
      <c r="A168" s="101" t="s">
        <v>151</v>
      </c>
      <c r="B168" s="83"/>
      <c r="C168" s="83"/>
      <c r="D168" s="84"/>
      <c r="E168" s="83"/>
      <c r="F168" s="84"/>
      <c r="G168" s="83"/>
      <c r="H168" s="83">
        <v>0</v>
      </c>
      <c r="I168" s="107" t="e">
        <f>H168/E168*100</f>
        <v>#DIV/0!</v>
      </c>
    </row>
    <row r="169" spans="1:9" ht="30" hidden="1">
      <c r="A169" s="101" t="s">
        <v>152</v>
      </c>
      <c r="B169" s="83"/>
      <c r="C169" s="83"/>
      <c r="D169" s="84"/>
      <c r="E169" s="83"/>
      <c r="F169" s="84"/>
      <c r="G169" s="83"/>
      <c r="H169" s="83">
        <v>0</v>
      </c>
      <c r="I169" s="100" t="e">
        <f>H169/E169*100</f>
        <v>#DIV/0!</v>
      </c>
    </row>
    <row r="170" spans="1:6" ht="12.75">
      <c r="A170" s="60"/>
      <c r="B170" s="60"/>
      <c r="C170" s="60"/>
      <c r="D170" s="60"/>
      <c r="E170" s="94"/>
      <c r="F170" s="94"/>
    </row>
    <row r="171" spans="1:6" ht="15" hidden="1">
      <c r="A171" s="61" t="s">
        <v>136</v>
      </c>
      <c r="B171" s="62"/>
      <c r="C171" s="60"/>
      <c r="D171" s="60"/>
      <c r="E171" s="94"/>
      <c r="F171" s="94"/>
    </row>
    <row r="172" spans="1:6" ht="12.75" hidden="1">
      <c r="A172" s="63" t="s">
        <v>137</v>
      </c>
      <c r="B172" s="60"/>
      <c r="C172" s="60"/>
      <c r="D172" s="60"/>
      <c r="E172" s="94"/>
      <c r="F172" s="94"/>
    </row>
    <row r="173" spans="1:9" s="37" customFormat="1" ht="12.75">
      <c r="A173" s="62"/>
      <c r="B173" s="62"/>
      <c r="C173" s="62"/>
      <c r="D173" s="62"/>
      <c r="E173" s="95"/>
      <c r="F173" s="95"/>
      <c r="G173" s="89"/>
      <c r="H173" s="89"/>
      <c r="I173" s="89"/>
    </row>
    <row r="174" spans="1:9" s="3" customFormat="1" ht="20.25">
      <c r="A174" s="64" t="s">
        <v>154</v>
      </c>
      <c r="B174" s="2"/>
      <c r="C174" s="2"/>
      <c r="D174" s="2"/>
      <c r="E174" s="117"/>
      <c r="F174" s="117"/>
      <c r="G174" s="117"/>
      <c r="H174" s="117"/>
      <c r="I174" s="117"/>
    </row>
    <row r="175" spans="1:9" ht="20.25">
      <c r="A175" s="104" t="s">
        <v>153</v>
      </c>
      <c r="B175" s="65"/>
      <c r="C175" s="65"/>
      <c r="D175" s="3"/>
      <c r="E175" s="117" t="s">
        <v>139</v>
      </c>
      <c r="F175" s="117"/>
      <c r="G175" s="117"/>
      <c r="H175" s="117"/>
      <c r="I175" s="117"/>
    </row>
  </sheetData>
  <sheetProtection/>
  <mergeCells count="21">
    <mergeCell ref="E175:I175"/>
    <mergeCell ref="A131:F131"/>
    <mergeCell ref="A138:F138"/>
    <mergeCell ref="A157:F157"/>
    <mergeCell ref="H13:H14"/>
    <mergeCell ref="I13:I14"/>
    <mergeCell ref="A122:F122"/>
    <mergeCell ref="A15:G15"/>
    <mergeCell ref="A32:F32"/>
    <mergeCell ref="A59:F59"/>
    <mergeCell ref="A97:F97"/>
    <mergeCell ref="A120:F120"/>
    <mergeCell ref="E174:I174"/>
    <mergeCell ref="C1:F1"/>
    <mergeCell ref="A2:G2"/>
    <mergeCell ref="A8:F8"/>
    <mergeCell ref="A13:A14"/>
    <mergeCell ref="D13:D14"/>
    <mergeCell ref="F13:F14"/>
    <mergeCell ref="A9:I9"/>
    <mergeCell ref="A11:I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buh9</cp:lastModifiedBy>
  <cp:lastPrinted>2012-05-03T08:00:07Z</cp:lastPrinted>
  <dcterms:created xsi:type="dcterms:W3CDTF">2012-05-10T11:56:04Z</dcterms:created>
  <dcterms:modified xsi:type="dcterms:W3CDTF">2013-03-13T12:01:37Z</dcterms:modified>
  <cp:category/>
  <cp:version/>
  <cp:contentType/>
  <cp:contentStatus/>
</cp:coreProperties>
</file>