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<sst xmlns="http://schemas.openxmlformats.org/spreadsheetml/2006/main" count="48" uniqueCount="48">
  <si>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</si>
  <si>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</si>
  <si>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</si>
  <si>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</si>
  <si>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</si>
  <si>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</si>
  <si>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</si>
  <si>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</si>
  <si>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</si>
  <si>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</si>
  <si>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</si>
  <si>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</si>
  <si>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</si>
  <si>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</si>
  <si>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</si>
  <si>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</si>
  <si>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</si>
  <si>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</si>
  <si>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</si>
  <si>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</si>
  <si>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</si>
  <si>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</si>
  <si>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</si>
  <si>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</si>
  <si>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</si>
  <si>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</si>
  <si>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</si>
  <si>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</si>
  <si>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</si>
  <si>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</si>
  <si>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</si>
  <si>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</si>
  <si>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</si>
  <si>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</si>
  <si>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</si>
  <si>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Устранение воз.пробв системе отопления и утепление труб</t>
  </si>
  <si>
    <t>27 кв.</t>
  </si>
  <si>
    <t>Кап.ремонт водопровод.и канал.труб</t>
  </si>
  <si>
    <t>Ремотн коньков на крыши</t>
  </si>
  <si>
    <t>Уборка чердачного помещения</t>
  </si>
  <si>
    <t>январь 2010 г       1226,5кв.м</t>
  </si>
  <si>
    <t>Услуги уборщицы</t>
  </si>
  <si>
    <t xml:space="preserve"> Частичный ремонт кровли и  слух.окна</t>
  </si>
  <si>
    <t>ст.Новотитаровская ул.Ленина,182</t>
  </si>
  <si>
    <t>Механич.прочистка внутридомовой канализации</t>
  </si>
  <si>
    <t>Отчетный период ( 9 месяцев 2013г.)</t>
  </si>
  <si>
    <t>Ремотн дверей</t>
  </si>
  <si>
    <t>Аварийный ремонт канализ.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</si>
</sst>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25.625" style="0" customWidth="1"/>
    <col min="2" max="2" width="12.00390625" style="0" customWidth="1"/>
    <col min="3" max="3" width="10.875" style="0" customWidth="1"/>
    <col min="4" max="5" width="8.375" style="0" customWidth="1"/>
    <col min="6" max="6" width="10.375" style="0" customWidth="1"/>
    <col min="7" max="7" width="8.25390625" style="0" customWidth="1"/>
    <col min="8" max="8" width="8.75390625" style="0" customWidth="1"/>
    <col min="9" max="9" width="8.625" style="0" customWidth="1"/>
    <col min="10" max="10" width="9.25390625" style="0" customWidth="1"/>
    <col min="11" max="11" width="8.375" style="0" customWidth="1"/>
    <col min="12" max="12" width="5.125" style="0" customWidth="1"/>
    <col min="13" max="13" width="5.375" style="0" customWidth="1"/>
    <col min="14" max="14" width="6.00390625" style="0" customWidth="1"/>
    <col min="15" max="15" width="9.25390625" style="0" customWidth="1"/>
  </cols>
  <sheetData>
    <row r="1" ht="12.75">
      <c r="A1" t="s">
        <v>36</v>
      </c>
    </row>
    <row r="2" ht="12.75">
      <c r="A2" t="s">
        <v>40</v>
      </c>
    </row>
    <row r="3" spans="1:15" ht="15.75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43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11</v>
      </c>
      <c r="B6" s="4">
        <v>40909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9"/>
      <c r="C7" s="5">
        <v>12051.3</v>
      </c>
      <c r="D7" s="5">
        <v>12051.3</v>
      </c>
      <c r="E7" s="5">
        <v>12051.3</v>
      </c>
      <c r="F7" s="5">
        <v>12051.3</v>
      </c>
      <c r="G7" s="5">
        <v>12051.3</v>
      </c>
      <c r="H7" s="5">
        <v>12051.3</v>
      </c>
      <c r="I7" s="5">
        <v>12051.3</v>
      </c>
      <c r="J7" s="5">
        <v>12051.3</v>
      </c>
      <c r="K7" s="5">
        <v>12051.3</v>
      </c>
      <c r="L7" s="5"/>
      <c r="M7" s="5"/>
      <c r="N7" s="5"/>
      <c r="O7" s="5">
        <f>SUM(C7:N7)</f>
        <v>108461.70000000001</v>
      </c>
    </row>
    <row r="8" spans="1:15" ht="13.5" customHeight="1">
      <c r="A8" s="6" t="s">
        <v>4</v>
      </c>
      <c r="B8" s="9"/>
      <c r="C8" s="5">
        <v>9855.88</v>
      </c>
      <c r="D8" s="5">
        <v>13817.88</v>
      </c>
      <c r="E8" s="5">
        <v>11249.51</v>
      </c>
      <c r="F8" s="5">
        <v>8705.28</v>
      </c>
      <c r="G8" s="5">
        <v>8156.53</v>
      </c>
      <c r="H8" s="5">
        <v>9346.3</v>
      </c>
      <c r="I8" s="5">
        <v>10547.81</v>
      </c>
      <c r="J8" s="5">
        <v>8876.25</v>
      </c>
      <c r="K8" s="5">
        <v>14356.63</v>
      </c>
      <c r="L8" s="5"/>
      <c r="M8" s="5"/>
      <c r="N8" s="5"/>
      <c r="O8" s="5">
        <f>SUM(C8:N8)</f>
        <v>94912.06999999999</v>
      </c>
    </row>
    <row r="9" spans="1:15" ht="13.5" customHeight="1">
      <c r="A9" s="6" t="s">
        <v>3</v>
      </c>
      <c r="B9" s="5">
        <v>238342.93</v>
      </c>
      <c r="C9" s="5">
        <f>C7-C8</f>
        <v>2195.42</v>
      </c>
      <c r="D9" s="5">
        <f aca="true" t="shared" si="0" ref="D9:L9">D7-D8</f>
        <v>-1766.58</v>
      </c>
      <c r="E9" s="5">
        <f t="shared" si="0"/>
        <v>801.789999999999</v>
      </c>
      <c r="F9" s="5">
        <f t="shared" si="0"/>
        <v>3346.0199999999986</v>
      </c>
      <c r="G9" s="5">
        <f t="shared" si="0"/>
        <v>3894.7699999999995</v>
      </c>
      <c r="H9" s="5">
        <f t="shared" si="0"/>
        <v>2705</v>
      </c>
      <c r="I9" s="5">
        <f t="shared" si="0"/>
        <v>1503.4899999999998</v>
      </c>
      <c r="J9" s="5">
        <f t="shared" si="0"/>
        <v>3175.0499999999993</v>
      </c>
      <c r="K9" s="5">
        <f t="shared" si="0"/>
        <v>-2305.33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251892.56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9"/>
      <c r="C12" s="5">
        <f>SUM(C7*0.4)</f>
        <v>4820.5199999999995</v>
      </c>
      <c r="D12" s="5">
        <f>SUM(D7*0.4)</f>
        <v>4820.5199999999995</v>
      </c>
      <c r="E12" s="5">
        <f>SUM(E7*0.4)</f>
        <v>4820.5199999999995</v>
      </c>
      <c r="F12" s="5">
        <f aca="true" t="shared" si="1" ref="F12:N12">SUM(F7*0.4)</f>
        <v>4820.5199999999995</v>
      </c>
      <c r="G12" s="5">
        <f t="shared" si="1"/>
        <v>4820.5199999999995</v>
      </c>
      <c r="H12" s="5">
        <f t="shared" si="1"/>
        <v>4820.5199999999995</v>
      </c>
      <c r="I12" s="5">
        <f t="shared" si="1"/>
        <v>4820.5199999999995</v>
      </c>
      <c r="J12" s="5">
        <f t="shared" si="1"/>
        <v>4820.5199999999995</v>
      </c>
      <c r="K12" s="5">
        <f t="shared" si="1"/>
        <v>4820.5199999999995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43384.67999999999</v>
      </c>
    </row>
    <row r="13" spans="1:15" ht="13.5" customHeight="1">
      <c r="A13" s="6" t="s">
        <v>7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7">SUM(C13:N13)</f>
        <v>0</v>
      </c>
    </row>
    <row r="14" spans="1:15" ht="13.5" customHeight="1">
      <c r="A14" s="6" t="s">
        <v>6</v>
      </c>
      <c r="B14" s="9"/>
      <c r="C14" s="5"/>
      <c r="D14" s="5"/>
      <c r="E14" s="5"/>
      <c r="F14" s="5">
        <v>1439.64</v>
      </c>
      <c r="G14" s="5">
        <v>952.88</v>
      </c>
      <c r="H14" s="5"/>
      <c r="I14" s="5">
        <v>952.88</v>
      </c>
      <c r="J14" s="5"/>
      <c r="K14" s="5"/>
      <c r="L14" s="5"/>
      <c r="M14" s="5"/>
      <c r="N14" s="5"/>
      <c r="O14" s="5">
        <f t="shared" si="2"/>
        <v>3345.4</v>
      </c>
    </row>
    <row r="15" spans="1:15" ht="36">
      <c r="A15" s="7" t="s">
        <v>33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15.75" customHeight="1">
      <c r="A16" s="8" t="s">
        <v>31</v>
      </c>
      <c r="B16" s="9"/>
      <c r="C16" s="5">
        <v>41.5</v>
      </c>
      <c r="D16" s="5">
        <v>166</v>
      </c>
      <c r="E16" s="5">
        <v>259.97</v>
      </c>
      <c r="F16" s="5">
        <v>342.97</v>
      </c>
      <c r="G16" s="5">
        <v>62.25</v>
      </c>
      <c r="H16" s="5">
        <v>226.38</v>
      </c>
      <c r="I16" s="5">
        <v>1056.63</v>
      </c>
      <c r="J16" s="5">
        <v>103.75</v>
      </c>
      <c r="K16" s="5">
        <v>124.5</v>
      </c>
      <c r="L16" s="5"/>
      <c r="M16" s="5"/>
      <c r="N16" s="5"/>
      <c r="O16" s="5">
        <f t="shared" si="2"/>
        <v>2383.9500000000003</v>
      </c>
    </row>
    <row r="17" spans="1:15" ht="15.75" customHeight="1">
      <c r="A17" s="8" t="s">
        <v>32</v>
      </c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0</v>
      </c>
    </row>
    <row r="18" spans="1:15" ht="15.75" customHeight="1">
      <c r="A18" s="8" t="s">
        <v>44</v>
      </c>
      <c r="B18" s="9"/>
      <c r="C18" s="5">
        <v>13536.6</v>
      </c>
      <c r="D18" s="5"/>
      <c r="E18" s="5"/>
      <c r="F18" s="5"/>
      <c r="G18" s="5"/>
      <c r="H18" s="5">
        <v>4798.96</v>
      </c>
      <c r="I18" s="5"/>
      <c r="J18" s="5"/>
      <c r="K18" s="5">
        <v>1192.83</v>
      </c>
      <c r="L18" s="5"/>
      <c r="M18" s="5"/>
      <c r="N18" s="5"/>
      <c r="O18" s="5">
        <f t="shared" si="2"/>
        <v>19528.39</v>
      </c>
    </row>
    <row r="19" spans="1:15" ht="15.75" customHeight="1">
      <c r="A19" s="8" t="s">
        <v>47</v>
      </c>
      <c r="B19" s="9"/>
      <c r="C19" s="5"/>
      <c r="D19" s="5"/>
      <c r="E19" s="5"/>
      <c r="F19" s="5"/>
      <c r="G19" s="5"/>
      <c r="H19" s="5"/>
      <c r="I19" s="5">
        <v>430.14</v>
      </c>
      <c r="J19" s="5"/>
      <c r="K19" s="5"/>
      <c r="L19" s="5"/>
      <c r="M19" s="5"/>
      <c r="N19" s="5"/>
      <c r="O19" s="5">
        <f t="shared" si="2"/>
        <v>430.14</v>
      </c>
    </row>
    <row r="20" spans="1:15" ht="15.75" customHeight="1">
      <c r="A20" s="8" t="s">
        <v>42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8" t="s">
        <v>46</v>
      </c>
      <c r="B21" s="9"/>
      <c r="C21" s="5">
        <v>358.7</v>
      </c>
      <c r="D21" s="5"/>
      <c r="E21" s="5"/>
      <c r="F21" s="5"/>
      <c r="G21" s="5"/>
      <c r="H21" s="5"/>
      <c r="I21" s="5"/>
      <c r="J21" s="5"/>
      <c r="K21" s="5">
        <v>1151.37</v>
      </c>
      <c r="L21" s="5"/>
      <c r="M21" s="5"/>
      <c r="N21" s="5"/>
      <c r="O21" s="5">
        <f t="shared" si="2"/>
        <v>1510.07</v>
      </c>
    </row>
    <row r="22" spans="1:15" ht="15.75" customHeight="1">
      <c r="A22" s="8" t="s">
        <v>35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34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8" t="s">
        <v>37</v>
      </c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 t="s">
        <v>38</v>
      </c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2"/>
        <v>0</v>
      </c>
    </row>
    <row r="26" spans="1:15" ht="15.75" customHeight="1">
      <c r="A26" s="8" t="s">
        <v>39</v>
      </c>
      <c r="B26" s="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2"/>
        <v>0</v>
      </c>
    </row>
    <row r="27" spans="1:15" ht="15.75" customHeight="1">
      <c r="A27" s="8" t="s">
        <v>41</v>
      </c>
      <c r="B27" s="9"/>
      <c r="C27" s="5">
        <v>3500</v>
      </c>
      <c r="D27" s="5">
        <v>3500</v>
      </c>
      <c r="E27" s="5">
        <v>3500</v>
      </c>
      <c r="F27" s="5">
        <v>3500</v>
      </c>
      <c r="G27" s="5">
        <v>3500</v>
      </c>
      <c r="H27" s="5">
        <v>3500</v>
      </c>
      <c r="I27" s="5">
        <v>3500</v>
      </c>
      <c r="J27" s="5">
        <v>3500</v>
      </c>
      <c r="K27" s="5">
        <v>3500</v>
      </c>
      <c r="L27" s="5"/>
      <c r="M27" s="5"/>
      <c r="N27" s="5"/>
      <c r="O27" s="5">
        <f t="shared" si="2"/>
        <v>31500</v>
      </c>
    </row>
    <row r="28" spans="1:15" ht="15.75" customHeight="1">
      <c r="A28" s="7" t="s">
        <v>12</v>
      </c>
      <c r="B28" s="9"/>
      <c r="C28" s="5">
        <f>SUM(C12:C27)</f>
        <v>22257.32</v>
      </c>
      <c r="D28" s="5">
        <f aca="true" t="shared" si="3" ref="D28:N28">SUM(D12:D27)</f>
        <v>8486.52</v>
      </c>
      <c r="E28" s="5">
        <f t="shared" si="3"/>
        <v>8580.49</v>
      </c>
      <c r="F28" s="5">
        <f t="shared" si="3"/>
        <v>10103.130000000001</v>
      </c>
      <c r="G28" s="5">
        <f t="shared" si="3"/>
        <v>9335.65</v>
      </c>
      <c r="H28" s="5">
        <f t="shared" si="3"/>
        <v>13345.86</v>
      </c>
      <c r="I28" s="5">
        <f t="shared" si="3"/>
        <v>10760.17</v>
      </c>
      <c r="J28" s="5">
        <f t="shared" si="3"/>
        <v>8424.27</v>
      </c>
      <c r="K28" s="5">
        <f t="shared" si="3"/>
        <v>10789.22</v>
      </c>
      <c r="L28" s="5">
        <f t="shared" si="3"/>
        <v>0</v>
      </c>
      <c r="M28" s="5">
        <f t="shared" si="3"/>
        <v>0</v>
      </c>
      <c r="N28" s="5">
        <f t="shared" si="3"/>
        <v>0</v>
      </c>
      <c r="O28" s="5">
        <f>SUM(O12:O27)</f>
        <v>102082.62999999999</v>
      </c>
    </row>
    <row r="29" spans="1:15" ht="15.75" customHeight="1">
      <c r="A29" s="7" t="s">
        <v>13</v>
      </c>
      <c r="B29" s="5">
        <v>-4414.54</v>
      </c>
      <c r="C29" s="5">
        <f>C8-C28</f>
        <v>-12401.44</v>
      </c>
      <c r="D29" s="5">
        <f aca="true" t="shared" si="4" ref="D29:N29">D8-D28</f>
        <v>5331.359999999999</v>
      </c>
      <c r="E29" s="5">
        <f t="shared" si="4"/>
        <v>2669.0200000000004</v>
      </c>
      <c r="F29" s="5">
        <f t="shared" si="4"/>
        <v>-1397.8500000000004</v>
      </c>
      <c r="G29" s="5">
        <f t="shared" si="4"/>
        <v>-1179.12</v>
      </c>
      <c r="H29" s="5">
        <f t="shared" si="4"/>
        <v>-3999.5600000000013</v>
      </c>
      <c r="I29" s="5">
        <f t="shared" si="4"/>
        <v>-212.36000000000058</v>
      </c>
      <c r="J29" s="5">
        <f t="shared" si="4"/>
        <v>451.97999999999956</v>
      </c>
      <c r="K29" s="5">
        <f t="shared" si="4"/>
        <v>3567.41</v>
      </c>
      <c r="L29" s="5">
        <f t="shared" si="4"/>
        <v>0</v>
      </c>
      <c r="M29" s="5">
        <f t="shared" si="4"/>
        <v>0</v>
      </c>
      <c r="N29" s="5">
        <f t="shared" si="4"/>
        <v>0</v>
      </c>
      <c r="O29" s="5">
        <f>SUM(O8-O28+B29)</f>
        <v>-11585.099999999999</v>
      </c>
    </row>
    <row r="33" spans="1:15" ht="12.75">
      <c r="A33" t="s">
        <v>8</v>
      </c>
      <c r="B33" t="s">
        <v>29</v>
      </c>
      <c r="I33" s="13" t="s">
        <v>20</v>
      </c>
      <c r="J33" s="13"/>
      <c r="K33" s="13"/>
      <c r="L33" s="13"/>
      <c r="M33" s="13"/>
      <c r="N33" s="13"/>
      <c r="O33" s="13"/>
    </row>
    <row r="35" spans="1:2" ht="12.75">
      <c r="A35" t="s">
        <v>9</v>
      </c>
      <c r="B35" t="s">
        <v>30</v>
      </c>
    </row>
  </sheetData>
  <sheetProtection/>
  <mergeCells count="4">
    <mergeCell ref="C5:O5"/>
    <mergeCell ref="A3:O3"/>
    <mergeCell ref="A4:O4"/>
    <mergeCell ref="I33:O33"/>
  </mergeCells>
  <printOptions/>
  <pageMargins left="0.03937007874015748" right="0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2013-11-07T10:12:02Z</cp:lastPrinted>
  <dcterms:created xsi:type="dcterms:W3CDTF">2010-01-19T05:16:32Z</dcterms:created>
  <dcterms:modified xsi:type="dcterms:W3CDTF">2013-11-07T10:12:28Z</dcterms:modified>
  <cp:category/>
  <cp:version/>
  <cp:contentType/>
  <cp:contentStatus/>
</cp:coreProperties>
</file>