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<sst xmlns="http://schemas.openxmlformats.org/spreadsheetml/2006/main" count="41" uniqueCount="41">
  <si>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</si>
  <si>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</si>
  <si>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</si>
  <si>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</si>
  <si>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</si>
  <si>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</si>
  <si>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</si>
  <si>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</si>
  <si>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</si>
  <si>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</si>
  <si>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</si>
  <si>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</si>
  <si>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</si>
  <si>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</si>
  <si>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</si>
  <si>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</si>
  <si>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</si>
  <si>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</si>
  <si>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</si>
  <si>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</si>
  <si>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</si>
  <si>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ст.Новотитаровская ул.Южгипрониисельстрой,1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</si>
  <si>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</si>
  <si>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</si>
  <si>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</si>
  <si>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</si>
  <si>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</si>
  <si>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</si>
  <si>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</si>
  <si>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</si>
  <si>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января 2010 г          421,09 кв.м</t>
  </si>
  <si>
    <t>Промывка оприсовка</t>
  </si>
  <si>
    <t>Ю.Н.Мальцев</t>
  </si>
  <si>
    <t>О.Н.Дмитриева</t>
  </si>
  <si>
    <t>Осмотр крыши подвалов и всех  инженерных систем ремонт слух окна</t>
  </si>
  <si>
    <t>Сан.содерж. ПТ(побелка деревьев,косьба травы)</t>
  </si>
  <si>
    <t>Услугии электрика (замена лам.свит.и др.)</t>
  </si>
  <si>
    <t>Ремонт канализ.трубы</t>
  </si>
  <si>
    <t>Ремонт подъездов</t>
  </si>
  <si>
    <t>Ремонт окна в подъезде</t>
  </si>
  <si>
    <t>Отчетный период ( 9 месяцев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</si>
</sst>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2.75390625" style="0" customWidth="1"/>
    <col min="2" max="2" width="8.625" style="0" customWidth="1"/>
    <col min="3" max="8" width="9.25390625" style="0" customWidth="1"/>
    <col min="9" max="9" width="8.875" style="0" customWidth="1"/>
    <col min="10" max="10" width="8.00390625" style="0" customWidth="1"/>
    <col min="11" max="11" width="9.25390625" style="0" customWidth="1"/>
    <col min="12" max="12" width="5.75390625" style="0" customWidth="1"/>
    <col min="13" max="13" width="7.25390625" style="0" customWidth="1"/>
    <col min="14" max="14" width="5.25390625" style="0" customWidth="1"/>
    <col min="15" max="15" width="9.25390625" style="0" customWidth="1"/>
  </cols>
  <sheetData>
    <row r="1" ht="12.75">
      <c r="A1" t="s">
        <v>29</v>
      </c>
    </row>
    <row r="2" ht="12.75">
      <c r="A2" t="s">
        <v>30</v>
      </c>
    </row>
    <row r="3" spans="1:15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10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13</v>
      </c>
      <c r="J6" s="4" t="s">
        <v>14</v>
      </c>
      <c r="K6" s="4" t="s">
        <v>28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10"/>
      <c r="C7" s="5">
        <f>394.3*10</f>
        <v>3943</v>
      </c>
      <c r="D7" s="5">
        <v>3592.82</v>
      </c>
      <c r="E7" s="5">
        <f>394.3*10</f>
        <v>3943</v>
      </c>
      <c r="F7" s="5">
        <v>3943</v>
      </c>
      <c r="G7" s="5">
        <v>3943</v>
      </c>
      <c r="H7" s="5">
        <v>3943</v>
      </c>
      <c r="I7" s="5">
        <v>3943</v>
      </c>
      <c r="J7" s="5">
        <v>3943</v>
      </c>
      <c r="K7" s="5">
        <v>3943</v>
      </c>
      <c r="L7" s="5"/>
      <c r="M7" s="5"/>
      <c r="N7" s="5"/>
      <c r="O7" s="5">
        <f>SUM(C7:N7)</f>
        <v>35136.82</v>
      </c>
    </row>
    <row r="8" spans="1:15" ht="13.5" customHeight="1">
      <c r="A8" s="6" t="s">
        <v>4</v>
      </c>
      <c r="B8" s="10"/>
      <c r="C8" s="5">
        <v>4629.93</v>
      </c>
      <c r="D8" s="5">
        <v>3417.65</v>
      </c>
      <c r="E8" s="5">
        <v>3681.85</v>
      </c>
      <c r="F8" s="5">
        <v>4348.71</v>
      </c>
      <c r="G8" s="5">
        <v>2098</v>
      </c>
      <c r="H8" s="5">
        <v>4103.04</v>
      </c>
      <c r="I8" s="5">
        <v>5628</v>
      </c>
      <c r="J8" s="5">
        <v>2885</v>
      </c>
      <c r="K8" s="5">
        <v>3941</v>
      </c>
      <c r="L8" s="5"/>
      <c r="M8" s="5"/>
      <c r="N8" s="5"/>
      <c r="O8" s="5">
        <f>SUM(C8:N8)</f>
        <v>34733.18</v>
      </c>
    </row>
    <row r="9" spans="1:15" ht="13.5" customHeight="1">
      <c r="A9" s="6" t="s">
        <v>3</v>
      </c>
      <c r="B9" s="10">
        <v>4726</v>
      </c>
      <c r="C9" s="5">
        <f>C7-C8</f>
        <v>-686.9300000000003</v>
      </c>
      <c r="D9" s="5">
        <f aca="true" t="shared" si="0" ref="D9:N9">D7-D8</f>
        <v>175.17000000000007</v>
      </c>
      <c r="E9" s="5">
        <f t="shared" si="0"/>
        <v>261.1500000000001</v>
      </c>
      <c r="F9" s="5">
        <f t="shared" si="0"/>
        <v>-405.71000000000004</v>
      </c>
      <c r="G9" s="5">
        <f t="shared" si="0"/>
        <v>1845</v>
      </c>
      <c r="H9" s="5">
        <f t="shared" si="0"/>
        <v>-160.03999999999996</v>
      </c>
      <c r="I9" s="5">
        <f t="shared" si="0"/>
        <v>-1685</v>
      </c>
      <c r="J9" s="5">
        <f t="shared" si="0"/>
        <v>1058</v>
      </c>
      <c r="K9" s="5">
        <f t="shared" si="0"/>
        <v>2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>SUM(B9+O7-O8)</f>
        <v>5129.639999999999</v>
      </c>
    </row>
    <row r="10" spans="1:15" ht="13.5" customHeight="1">
      <c r="A10" s="6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10"/>
      <c r="C12" s="5">
        <f>C7*40%</f>
        <v>1577.2</v>
      </c>
      <c r="D12" s="5">
        <f aca="true" t="shared" si="1" ref="D12:N12">D7*40%</f>
        <v>1437.1280000000002</v>
      </c>
      <c r="E12" s="5">
        <f t="shared" si="1"/>
        <v>1577.2</v>
      </c>
      <c r="F12" s="5">
        <f t="shared" si="1"/>
        <v>1577.2</v>
      </c>
      <c r="G12" s="5">
        <f t="shared" si="1"/>
        <v>1577.2</v>
      </c>
      <c r="H12" s="5">
        <f t="shared" si="1"/>
        <v>1577.2</v>
      </c>
      <c r="I12" s="5">
        <f t="shared" si="1"/>
        <v>1577.2</v>
      </c>
      <c r="J12" s="5">
        <f t="shared" si="1"/>
        <v>1577.2</v>
      </c>
      <c r="K12" s="5">
        <f t="shared" si="1"/>
        <v>1577.2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14054.728000000003</v>
      </c>
    </row>
    <row r="13" spans="1:15" ht="13.5" customHeight="1">
      <c r="A13" s="6" t="s">
        <v>6</v>
      </c>
      <c r="B13" s="10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0">SUM(C13:N13)</f>
        <v>0</v>
      </c>
    </row>
    <row r="14" spans="1:15" ht="13.5" customHeight="1">
      <c r="A14" s="6" t="s">
        <v>35</v>
      </c>
      <c r="B14" s="10"/>
      <c r="C14" s="5"/>
      <c r="D14" s="5"/>
      <c r="E14" s="5">
        <v>486.76</v>
      </c>
      <c r="F14" s="5">
        <v>476.44</v>
      </c>
      <c r="G14" s="5">
        <v>476.44</v>
      </c>
      <c r="H14" s="5"/>
      <c r="I14" s="5"/>
      <c r="J14" s="5"/>
      <c r="K14" s="5"/>
      <c r="L14" s="5"/>
      <c r="M14" s="5"/>
      <c r="N14" s="5"/>
      <c r="O14" s="5">
        <f t="shared" si="2"/>
        <v>1439.64</v>
      </c>
    </row>
    <row r="15" spans="1:15" ht="36">
      <c r="A15" s="7" t="s">
        <v>34</v>
      </c>
      <c r="B15" s="10"/>
      <c r="C15" s="5">
        <f>SUM(C20:C21)</f>
        <v>0</v>
      </c>
      <c r="D15" s="5">
        <v>218.47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218.47</v>
      </c>
    </row>
    <row r="16" spans="1:15" ht="15.75" customHeight="1">
      <c r="A16" s="9" t="s">
        <v>31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0</v>
      </c>
    </row>
    <row r="17" spans="1:15" ht="15.75" customHeight="1">
      <c r="A17" s="9" t="s">
        <v>36</v>
      </c>
      <c r="B17" s="10"/>
      <c r="C17" s="5"/>
      <c r="D17" s="5"/>
      <c r="E17" s="5"/>
      <c r="F17" s="5">
        <v>427.72</v>
      </c>
      <c r="G17" s="5">
        <v>83</v>
      </c>
      <c r="H17" s="5"/>
      <c r="I17" s="5">
        <v>41.5</v>
      </c>
      <c r="J17" s="5"/>
      <c r="K17" s="5">
        <v>62.25</v>
      </c>
      <c r="L17" s="5"/>
      <c r="M17" s="5"/>
      <c r="N17" s="5"/>
      <c r="O17" s="5">
        <f t="shared" si="2"/>
        <v>614.47</v>
      </c>
    </row>
    <row r="18" spans="1:15" ht="15.75" customHeight="1">
      <c r="A18" s="9" t="s">
        <v>37</v>
      </c>
      <c r="B18" s="10"/>
      <c r="C18" s="5"/>
      <c r="D18" s="5"/>
      <c r="E18" s="5"/>
      <c r="F18" s="5"/>
      <c r="G18" s="5">
        <v>591.03</v>
      </c>
      <c r="H18" s="5"/>
      <c r="I18" s="5"/>
      <c r="J18" s="5"/>
      <c r="K18" s="5"/>
      <c r="L18" s="5"/>
      <c r="M18" s="5"/>
      <c r="N18" s="5"/>
      <c r="O18" s="5">
        <f t="shared" si="2"/>
        <v>591.03</v>
      </c>
    </row>
    <row r="19" spans="1:15" ht="15.75" customHeight="1">
      <c r="A19" s="9" t="s">
        <v>38</v>
      </c>
      <c r="B19" s="10"/>
      <c r="C19" s="5"/>
      <c r="D19" s="5"/>
      <c r="E19" s="5"/>
      <c r="F19" s="5"/>
      <c r="G19" s="5"/>
      <c r="H19" s="5">
        <v>47130</v>
      </c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9" t="s">
        <v>39</v>
      </c>
      <c r="B20" s="10"/>
      <c r="C20" s="5"/>
      <c r="D20" s="5"/>
      <c r="E20" s="5"/>
      <c r="F20" s="5"/>
      <c r="G20" s="5"/>
      <c r="H20" s="5">
        <v>271.03</v>
      </c>
      <c r="I20" s="5"/>
      <c r="J20" s="5"/>
      <c r="K20" s="5"/>
      <c r="L20" s="5"/>
      <c r="M20" s="5"/>
      <c r="N20" s="5"/>
      <c r="O20" s="5">
        <f t="shared" si="2"/>
        <v>271.03</v>
      </c>
    </row>
    <row r="21" spans="1:15" ht="15.75" customHeight="1">
      <c r="A21" s="9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customHeight="1">
      <c r="A22" s="7" t="s">
        <v>11</v>
      </c>
      <c r="B22" s="10"/>
      <c r="C22" s="8">
        <f>C12+C13+C14+C15</f>
        <v>1577.2</v>
      </c>
      <c r="D22" s="8">
        <f>D12+D13+D14+D15</f>
        <v>1655.5980000000002</v>
      </c>
      <c r="E22" s="8">
        <f>E12+E13+E14+E15</f>
        <v>2063.96</v>
      </c>
      <c r="F22" s="5">
        <f>SUM(F12:F21)</f>
        <v>2481.3599999999997</v>
      </c>
      <c r="G22" s="5">
        <f aca="true" t="shared" si="3" ref="G22:N22">SUM(G12:G21)</f>
        <v>2727.67</v>
      </c>
      <c r="H22" s="5">
        <f t="shared" si="3"/>
        <v>48978.229999999996</v>
      </c>
      <c r="I22" s="5">
        <f t="shared" si="3"/>
        <v>1618.7</v>
      </c>
      <c r="J22" s="5">
        <f t="shared" si="3"/>
        <v>1577.2</v>
      </c>
      <c r="K22" s="5">
        <f t="shared" si="3"/>
        <v>1639.45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>SUM(O12:O21)</f>
        <v>64319.368</v>
      </c>
    </row>
    <row r="23" spans="1:15" ht="26.25" customHeight="1">
      <c r="A23" s="7" t="s">
        <v>12</v>
      </c>
      <c r="B23" s="10">
        <v>45183.6</v>
      </c>
      <c r="C23" s="8">
        <f>C8-C22</f>
        <v>3052.7300000000005</v>
      </c>
      <c r="D23" s="8">
        <f aca="true" t="shared" si="4" ref="D23:N23">D8-D22</f>
        <v>1762.052</v>
      </c>
      <c r="E23" s="8">
        <f t="shared" si="4"/>
        <v>1617.8899999999999</v>
      </c>
      <c r="F23" s="8">
        <f t="shared" si="4"/>
        <v>1867.3500000000004</v>
      </c>
      <c r="G23" s="8">
        <f t="shared" si="4"/>
        <v>-629.6700000000001</v>
      </c>
      <c r="H23" s="8">
        <f t="shared" si="4"/>
        <v>-44875.189999999995</v>
      </c>
      <c r="I23" s="8">
        <f t="shared" si="4"/>
        <v>4009.3</v>
      </c>
      <c r="J23" s="8">
        <f t="shared" si="4"/>
        <v>1307.8</v>
      </c>
      <c r="K23" s="8">
        <f t="shared" si="4"/>
        <v>2301.55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5">
        <f>SUM(O8-O22+B23)</f>
        <v>15597.411999999997</v>
      </c>
    </row>
    <row r="27" spans="1:15" ht="12.75">
      <c r="A27" t="s">
        <v>7</v>
      </c>
      <c r="B27" t="s">
        <v>32</v>
      </c>
      <c r="I27" s="14" t="s">
        <v>19</v>
      </c>
      <c r="J27" s="14"/>
      <c r="K27" s="14"/>
      <c r="L27" s="14"/>
      <c r="M27" s="14"/>
      <c r="N27" s="14"/>
      <c r="O27" s="14"/>
    </row>
    <row r="29" spans="1:2" ht="12.75">
      <c r="A29" t="s">
        <v>8</v>
      </c>
      <c r="B29" t="s">
        <v>33</v>
      </c>
    </row>
  </sheetData>
  <sheetProtection/>
  <mergeCells count="4">
    <mergeCell ref="C5:O5"/>
    <mergeCell ref="A3:O3"/>
    <mergeCell ref="A4:O4"/>
    <mergeCell ref="I27:O27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2013-11-08T05:40:27Z</cp:lastPrinted>
  <dcterms:created xsi:type="dcterms:W3CDTF">2010-01-19T05:16:32Z</dcterms:created>
  <dcterms:modified xsi:type="dcterms:W3CDTF">2013-11-08T05:40:30Z</dcterms:modified>
  <cp:category/>
  <cp:version/>
  <cp:contentType/>
  <cp:contentStatus/>
</cp:coreProperties>
</file>